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vsharedfiles\Corporativo\InvestigacionesEconomicas\Base de Datos - Planeación\Sector Financiero\Cartera Hipotecaria\Historico de Cartera Titularizada (para publicar en la pag. Web)\2026\"/>
    </mc:Choice>
  </mc:AlternateContent>
  <xr:revisionPtr revIDLastSave="0" documentId="8_{374C6A2E-E734-4ACE-AB91-0063A8392639}" xr6:coauthVersionLast="47" xr6:coauthVersionMax="47" xr10:uidLastSave="{00000000-0000-0000-0000-000000000000}"/>
  <bookViews>
    <workbookView xWindow="20370" yWindow="-120" windowWidth="29040" windowHeight="16440" firstSheet="16" activeTab="22"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K220" i="4" l="1"/>
  <c r="CK221" i="4"/>
  <c r="CK222" i="4"/>
  <c r="CK223" i="4"/>
  <c r="CK224" i="4"/>
  <c r="CK225" i="4"/>
  <c r="CK226" i="4"/>
  <c r="CK227" i="4"/>
  <c r="CK228" i="4"/>
  <c r="CK229" i="4"/>
  <c r="CK230" i="4"/>
  <c r="CK231" i="4"/>
  <c r="CK232" i="4"/>
  <c r="CK233" i="4"/>
  <c r="CK234" i="4"/>
  <c r="CK235" i="4"/>
  <c r="CK236" i="4"/>
  <c r="CK237" i="4"/>
  <c r="CK238" i="4"/>
  <c r="CK239" i="4"/>
  <c r="CK240" i="4"/>
  <c r="CK241" i="4"/>
  <c r="CK242" i="4"/>
  <c r="CK243" i="4"/>
  <c r="CK244" i="4"/>
  <c r="CK245" i="4"/>
  <c r="CK246" i="4"/>
  <c r="CK247" i="4"/>
  <c r="CK248" i="4"/>
  <c r="CK249" i="4"/>
  <c r="CK250" i="4"/>
  <c r="CK251" i="4"/>
  <c r="CK252" i="4"/>
  <c r="CK253" i="4"/>
  <c r="CK216" i="4" l="1"/>
  <c r="CK214" i="4" l="1"/>
  <c r="CL212" i="4" l="1"/>
  <c r="CK212" i="4"/>
  <c r="D140" i="5" l="1"/>
  <c r="D131" i="5"/>
  <c r="CL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<sst xmlns="http://schemas.openxmlformats.org/spreadsheetml/2006/main" count="1123" uniqueCount="288">
  <si>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</si>
  <si>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</si>
  <si>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</si>
  <si>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</si>
  <si>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</si>
  <si>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</si>
  <si>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</si>
  <si>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</si>
  <si>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</si>
  <si>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</si>
  <si>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</si>
  <si>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</si>
  <si>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</si>
  <si>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</si>
  <si>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</si>
  <si>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</si>
  <si>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</si>
  <si>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</si>
  <si>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</si>
  <si>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</si>
  <si>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</si>
  <si>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</si>
  <si>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</si>
  <si>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</si>
  <si>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</si>
  <si>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</si>
  <si>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</si>
  <si>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</si>
  <si>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</si>
  <si>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</si>
  <si>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</si>
  <si>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</si>
  <si>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</si>
  <si>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</si>
  <si>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</si>
  <si>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</si>
  <si>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</si>
  <si>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</si>
  <si>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</si>
  <si>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</si>
  <si>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</si>
  <si>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</si>
  <si>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</si>
  <si>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</si>
  <si>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</si>
  <si>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</si>
  <si>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</si>
  <si>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</si>
  <si>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</si>
  <si>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</si>
  <si>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</si>
  <si>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</si>
  <si>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</si>
  <si>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</si>
  <si>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</si>
  <si>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</si>
  <si>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</si>
  <si>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</si>
  <si>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</si>
  <si>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</si>
  <si>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</si>
  <si>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</si>
  <si>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</si>
  <si>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</si>
  <si>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</si>
  <si>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</si>
  <si>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</si>
  <si>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</si>
  <si>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</si>
  <si>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</si>
  <si>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</si>
  <si>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</si>
  <si>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</si>
  <si>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</si>
  <si>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</si>
  <si>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</si>
  <si>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</si>
  <si>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</si>
  <si>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</si>
  <si>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</si>
  <si>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</si>
  <si>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</si>
  <si>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</si>
  <si>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</si>
  <si>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</si>
  <si>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</si>
  <si>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</si>
  <si>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</si>
  <si>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</si>
  <si>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</si>
  <si>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</si>
  <si>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</si>
  <si>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</si>
  <si>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</si>
  <si>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</si>
  <si>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</si>
  <si>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</si>
  <si>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</si>
  <si>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</si>
  <si>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</si>
  <si>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</si>
  <si>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</si>
  <si>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</si>
  <si>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</si>
  <si>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</si>
  <si>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</si>
  <si>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</si>
  <si>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</si>
  <si>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</si>
  <si>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</si>
  <si>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</si>
  <si>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</si>
  <si>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</si>
  <si>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</si>
  <si>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</si>
  <si>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</si>
  <si>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</si>
  <si>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</si>
  <si>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</si>
  <si>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</si>
  <si>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</si>
  <si>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</si>
  <si>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</si>
  <si>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</si>
  <si>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</si>
  <si>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</si>
  <si>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</si>
  <si>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</si>
  <si>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</si>
  <si>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</si>
  <si>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</si>
  <si>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</si>
  <si>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</si>
  <si>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</si>
  <si>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</si>
  <si>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</si>
  <si>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</si>
  <si>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</si>
  <si>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</si>
  <si>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</si>
  <si>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</si>
  <si>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</si>
  <si>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</si>
  <si>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</si>
  <si>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</si>
  <si>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</si>
  <si>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</si>
  <si>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</si>
  <si>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</si>
  <si>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</si>
  <si>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</si>
  <si>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</si>
  <si>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</si>
  <si>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</si>
  <si>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</si>
  <si>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</si>
  <si>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</si>
  <si>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</si>
  <si>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</si>
  <si>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</si>
  <si>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</si>
  <si>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</si>
  <si>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</si>
  <si>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</si>
  <si>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</si>
  <si>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</si>
  <si>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</si>
  <si>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</si>
  <si>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</si>
  <si>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</si>
  <si>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</si>
  <si>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</si>
  <si>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</si>
  <si>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</si>
  <si>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</si>
  <si>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</si>
  <si>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</si>
  <si>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</si>
  <si>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</si>
  <si>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</si>
  <si>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</si>
  <si>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</si>
  <si>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</si>
  <si>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</si>
  <si>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</si>
  <si>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</si>
  <si>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</si>
  <si>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</si>
  <si>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</si>
  <si>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</si>
  <si>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</si>
  <si>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</si>
  <si>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</si>
  <si>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</si>
  <si>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</si>
  <si>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</si>
  <si>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</si>
  <si>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</si>
  <si>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</si>
  <si>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</si>
  <si>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</si>
  <si>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</si>
  <si>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</si>
  <si>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</si>
  <si>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</si>
  <si>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</si>
  <si>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</si>
  <si>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</si>
  <si>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</si>
  <si>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</si>
  <si>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</si>
  <si>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</si>
  <si>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</si>
  <si>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</si>
  <si>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</si>
  <si>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</si>
  <si>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</si>
  <si>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</si>
  <si>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</si>
  <si>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</si>
  <si>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</si>
  <si>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</si>
  <si>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</si>
  <si>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</si>
  <si>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</si>
  <si>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</si>
  <si>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</si>
  <si>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</si>
  <si>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</si>
  <si>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</si>
  <si>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</si>
  <si>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</si>
  <si>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</si>
  <si>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</si>
  <si>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</si>
  <si>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</si>
  <si>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</si>
  <si>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</si>
  <si>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</si>
  <si>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</si>
  <si>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</si>
  <si>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</si>
  <si>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</si>
  <si>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</si>
  <si>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</si>
  <si>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</si>
  <si>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</si>
  <si>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</si>
  <si>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</si>
  <si>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</si>
  <si>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</si>
  <si>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</si>
  <si>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</si>
  <si>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</si>
  <si>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</si>
  <si>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</si>
  <si>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</si>
  <si>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</si>
  <si>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</si>
  <si>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</si>
  <si>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</si>
  <si>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</si>
  <si>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</si>
  <si>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</si>
  <si>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</si>
  <si>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</si>
  <si>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</si>
  <si>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</si>
  <si>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</si>
  <si>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</si>
  <si>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</si>
  <si>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</si>
  <si>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</si>
  <si>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</si>
  <si>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</si>
  <si>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</si>
  <si>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</si>
  <si>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</si>
  <si>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</si>
  <si>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 Estas cifras corresponden a las emisiones TIPS (Pesos y UVR) y  la parte VIS y NO VIS de la cartera titularizada TECH, pero no incluye cartera titularizada TIL ni TER</t>
  </si>
  <si>
    <t>TIV V-14</t>
  </si>
  <si>
    <t>TIV V-15</t>
  </si>
  <si>
    <t>TIV V-11</t>
  </si>
  <si>
    <t>TIV-15</t>
  </si>
  <si>
    <t>TIV-11</t>
  </si>
  <si>
    <t>TIV-1, TIV-2, TIV-3, TIV-4, TIV-5, TIV-8, TIV-10, TIV-12, TIV-13, TIV-14, TIV-15</t>
  </si>
  <si>
    <t>TIV-6, TIV-7, TIV-11</t>
  </si>
  <si>
    <t>Saldo Cartera  Hipotecaria por Departamento y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</si>
</sst>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8"/>
      <name val="Arial"/>
      <family val="2"/>
    </font>
    <font>
      <sz val="8"/>
      <name val="Calibri"/>
      <family val="2"/>
      <scheme val="minor"/>
    </font>
    <font>
      <sz val="8"/>
      <color theme="5" tint="-0.249977111117893"/>
      <name val="Calibri Light"/>
      <family val="2"/>
    </font>
    <font>
      <sz val="8"/>
      <name val="Arial"/>
      <family val="2"/>
    </font>
    <font>
      <sz val="8"/>
      <name val="Montserrat"/>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2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8" fillId="0" borderId="0" xfId="0" applyNumberFormat="1" applyFont="1" applyAlignment="1">
      <alignment horizontal="center"/>
    </xf>
    <xf numFmtId="168" fontId="68" fillId="0" borderId="0" xfId="14" applyNumberFormat="1" applyFont="1" applyFill="1" applyBorder="1"/>
    <xf numFmtId="185" fontId="68" fillId="0" borderId="0" xfId="14" applyNumberFormat="1" applyFont="1" applyFill="1" applyBorder="1"/>
    <xf numFmtId="186" fontId="68" fillId="0" borderId="0" xfId="14" applyNumberFormat="1" applyFont="1" applyFill="1" applyBorder="1"/>
    <xf numFmtId="186" fontId="68" fillId="0" borderId="0" xfId="0" applyNumberFormat="1" applyFont="1"/>
    <xf numFmtId="185" fontId="68" fillId="0" borderId="0" xfId="0" applyNumberFormat="1" applyFont="1"/>
    <xf numFmtId="186" fontId="68" fillId="0" borderId="0" xfId="0" quotePrefix="1" applyNumberFormat="1" applyFont="1"/>
    <xf numFmtId="0" fontId="68" fillId="0" borderId="0" xfId="0" applyFont="1"/>
    <xf numFmtId="3" fontId="68" fillId="0" borderId="0" xfId="14" applyNumberFormat="1" applyFont="1" applyFill="1" applyBorder="1"/>
    <xf numFmtId="0" fontId="68" fillId="0" borderId="0" xfId="14" applyNumberFormat="1" applyFont="1" applyFill="1" applyBorder="1"/>
    <xf numFmtId="171" fontId="68" fillId="0" borderId="0" xfId="14" applyNumberFormat="1" applyFont="1" applyFill="1" applyBorder="1"/>
    <xf numFmtId="168" fontId="69" fillId="0" borderId="0" xfId="0" applyNumberFormat="1" applyFont="1"/>
    <xf numFmtId="0" fontId="64" fillId="0" borderId="0" xfId="0" applyFont="1" applyAlignment="1">
      <alignment horizontal="left" vertical="center"/>
    </xf>
    <xf numFmtId="0" fontId="40" fillId="5" borderId="0" xfId="0" applyFont="1" applyFill="1" applyAlignment="1">
      <alignment vertical="center"/>
    </xf>
    <xf numFmtId="0" fontId="40" fillId="5" borderId="0" xfId="0" applyFont="1" applyFill="1" applyAlignment="1">
      <alignment wrapText="1"/>
    </xf>
    <xf numFmtId="0" fontId="40" fillId="5" borderId="11" xfId="0" applyFont="1" applyFill="1" applyBorder="1" applyAlignment="1">
      <alignment horizontal="center" vertical="center" wrapText="1"/>
    </xf>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71" fillId="0" borderId="0" xfId="0" applyFont="1"/>
    <xf numFmtId="0" fontId="40" fillId="5" borderId="0" xfId="0" applyFont="1" applyFill="1" applyAlignment="1">
      <alignment horizontal="center" vertical="center"/>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0" xfId="0" applyFont="1" applyFill="1" applyAlignment="1">
      <alignment horizontal="center"/>
    </xf>
    <xf numFmtId="0" fontId="40" fillId="5" borderId="43"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37" fillId="7" borderId="0" xfId="13" applyFont="1" applyFill="1" applyBorder="1" applyAlignment="1" applyProtection="1">
      <alignment horizontal="center" vertical="center"/>
    </xf>
    <xf numFmtId="0" fontId="40" fillId="5" borderId="0" xfId="0" applyFont="1" applyFill="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majorUnit val="12"/>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Total'!$A$6:$A$294</c:f>
              <c:numCache>
                <c:formatCode>mmm\-yy</c:formatCode>
                <c:ptCount val="28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numCache>
            </c:numRef>
          </c:cat>
          <c:val>
            <c:numRef>
              <c:f>'Saldo Total'!$B$6:$B$294</c:f>
              <c:numCache>
                <c:formatCode>_ * #,##0_ ;_ * \-#,##0_ ;_ * "-"??_ ;_ @_ </c:formatCode>
                <c:ptCount val="28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pt idx="286">
                  <c:v>3066354.8220876204</c:v>
                </c:pt>
                <c:pt idx="287">
                  <c:v>3008249.0388876693</c:v>
                </c:pt>
                <c:pt idx="288">
                  <c:v>3344344.1417503785</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6113"/>
          <c:min val="37377"/>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Hipotecario'!$A$7:$A$295</c:f>
              <c:numCache>
                <c:formatCode>mmm\-yy</c:formatCode>
                <c:ptCount val="28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numCache>
            </c:numRef>
          </c:cat>
          <c:val>
            <c:numRef>
              <c:f>'Tipo de Crédito Hipotecario'!$B$7:$B$295</c:f>
              <c:numCache>
                <c:formatCode>_ * #,##0_ ;_ * \-#,##0_ ;_ * "-"??_ ;_ @_ </c:formatCode>
                <c:ptCount val="289"/>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pt idx="285">
                  <c:v>455198.78759055014</c:v>
                </c:pt>
                <c:pt idx="286">
                  <c:v>454200.74566192011</c:v>
                </c:pt>
                <c:pt idx="287">
                  <c:v>447314.69705332007</c:v>
                </c:pt>
                <c:pt idx="288">
                  <c:v>440957.71215466969</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Hipotecario'!$A$7:$A$295</c:f>
              <c:numCache>
                <c:formatCode>mmm\-yy</c:formatCode>
                <c:ptCount val="28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numCache>
            </c:numRef>
          </c:cat>
          <c:val>
            <c:numRef>
              <c:f>'Tipo de Crédito Hipotecario'!$C$7:$C$295</c:f>
              <c:numCache>
                <c:formatCode>_ * #,##0_ ;_ * \-#,##0_ ;_ * "-"??_ ;_ @_ </c:formatCode>
                <c:ptCount val="289"/>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pt idx="285">
                  <c:v>1414526.7537324706</c:v>
                </c:pt>
                <c:pt idx="286">
                  <c:v>1379698.4187938001</c:v>
                </c:pt>
                <c:pt idx="287">
                  <c:v>1355360.0349071007</c:v>
                </c:pt>
                <c:pt idx="288">
                  <c:v>1330831.7985364797</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6113"/>
          <c:min val="4392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81" t="s">
        <v>0</v>
      </c>
      <c r="C10" s="181"/>
      <c r="D10" s="181"/>
      <c r="E10" s="181"/>
      <c r="F10" s="181"/>
      <c r="G10" s="181"/>
    </row>
    <row r="11" spans="2:7" ht="15" customHeight="1" x14ac:dyDescent="0.2">
      <c r="B11" s="181"/>
      <c r="C11" s="181"/>
      <c r="D11" s="181"/>
      <c r="E11" s="181"/>
      <c r="F11" s="181"/>
      <c r="G11" s="181"/>
    </row>
    <row r="13" spans="2:7" x14ac:dyDescent="0.2">
      <c r="B13" s="183" t="s">
        <v>1</v>
      </c>
      <c r="C13" s="183"/>
      <c r="D13" s="183"/>
      <c r="E13" s="183"/>
      <c r="F13" s="183"/>
      <c r="G13" s="183"/>
    </row>
    <row r="14" spans="2:7" x14ac:dyDescent="0.2">
      <c r="B14" s="183"/>
      <c r="C14" s="183"/>
      <c r="D14" s="183"/>
      <c r="E14" s="183"/>
      <c r="F14" s="183"/>
      <c r="G14" s="183"/>
    </row>
    <row r="15" spans="2:7" x14ac:dyDescent="0.2">
      <c r="B15" s="183"/>
      <c r="C15" s="183"/>
      <c r="D15" s="183"/>
      <c r="E15" s="183"/>
      <c r="F15" s="183"/>
      <c r="G15" s="183"/>
    </row>
    <row r="17" spans="3:6" x14ac:dyDescent="0.2">
      <c r="C17" s="184" t="s">
        <v>2</v>
      </c>
      <c r="D17" s="185"/>
      <c r="E17" s="185"/>
      <c r="F17" s="185"/>
    </row>
    <row r="18" spans="3:6" x14ac:dyDescent="0.2">
      <c r="C18" s="5"/>
      <c r="D18" s="5"/>
      <c r="E18" s="5"/>
      <c r="F18" s="5"/>
    </row>
    <row r="19" spans="3:6" x14ac:dyDescent="0.2">
      <c r="C19" s="182" t="s">
        <v>3</v>
      </c>
      <c r="D19" s="182"/>
      <c r="E19" s="182"/>
      <c r="F19" s="182"/>
    </row>
    <row r="20" spans="3:6" x14ac:dyDescent="0.2">
      <c r="C20" s="5"/>
      <c r="D20" s="5"/>
      <c r="E20" s="5"/>
      <c r="F20" s="5"/>
    </row>
    <row r="21" spans="3:6" x14ac:dyDescent="0.2">
      <c r="C21" s="182" t="s">
        <v>4</v>
      </c>
      <c r="D21" s="182"/>
      <c r="E21" s="182"/>
      <c r="F21" s="182"/>
    </row>
    <row r="22" spans="3:6" x14ac:dyDescent="0.2">
      <c r="C22" s="5"/>
      <c r="D22" s="5"/>
      <c r="E22" s="5"/>
      <c r="F22" s="5"/>
    </row>
    <row r="23" spans="3:6" x14ac:dyDescent="0.2">
      <c r="C23" s="182" t="s">
        <v>5</v>
      </c>
      <c r="D23" s="182"/>
      <c r="E23" s="182"/>
      <c r="F23" s="182"/>
    </row>
    <row r="24" spans="3:6" x14ac:dyDescent="0.2">
      <c r="C24" s="5"/>
      <c r="D24" s="5"/>
      <c r="E24" s="5"/>
      <c r="F24" s="5"/>
    </row>
    <row r="25" spans="3:6" x14ac:dyDescent="0.2">
      <c r="C25" s="182" t="s">
        <v>6</v>
      </c>
      <c r="D25" s="182"/>
      <c r="E25" s="182"/>
      <c r="F25" s="182"/>
    </row>
    <row r="26" spans="3:6" x14ac:dyDescent="0.2">
      <c r="C26" s="117"/>
      <c r="D26" s="5"/>
      <c r="E26" s="5"/>
      <c r="F26" s="5"/>
    </row>
    <row r="27" spans="3:6" x14ac:dyDescent="0.2">
      <c r="C27" s="182" t="s">
        <v>7</v>
      </c>
      <c r="D27" s="182"/>
      <c r="E27" s="182"/>
      <c r="F27" s="182"/>
    </row>
    <row r="29" spans="3:6" x14ac:dyDescent="0.2">
      <c r="C29" s="182" t="s">
        <v>8</v>
      </c>
      <c r="D29" s="182"/>
      <c r="E29" s="182"/>
      <c r="F29" s="182"/>
    </row>
    <row r="30" spans="3:6" x14ac:dyDescent="0.2">
      <c r="C30" s="116"/>
      <c r="D30" s="116"/>
      <c r="E30" s="116"/>
      <c r="F30" s="116"/>
    </row>
    <row r="31" spans="3:6" x14ac:dyDescent="0.2">
      <c r="C31" s="182" t="s">
        <v>9</v>
      </c>
      <c r="D31" s="182"/>
      <c r="E31" s="182"/>
      <c r="F31" s="182"/>
    </row>
    <row r="33" spans="3:6" x14ac:dyDescent="0.2">
      <c r="C33" s="182" t="s">
        <v>10</v>
      </c>
      <c r="D33" s="182"/>
      <c r="E33" s="182"/>
      <c r="F33" s="182"/>
    </row>
    <row r="35" spans="3:6" x14ac:dyDescent="0.2">
      <c r="C35" s="182" t="s">
        <v>11</v>
      </c>
      <c r="D35" s="182"/>
      <c r="E35" s="182"/>
      <c r="F35" s="182"/>
    </row>
    <row r="36" spans="3:6" x14ac:dyDescent="0.2">
      <c r="C36" s="117"/>
      <c r="D36" s="5"/>
      <c r="E36" s="5"/>
      <c r="F36" s="5"/>
    </row>
    <row r="37" spans="3:6" x14ac:dyDescent="0.2">
      <c r="C37" s="116" t="s">
        <v>12</v>
      </c>
      <c r="D37" s="116"/>
      <c r="E37" s="116"/>
      <c r="F37" s="116"/>
    </row>
    <row r="38" spans="3:6" x14ac:dyDescent="0.2">
      <c r="C38" s="5"/>
      <c r="D38" s="5"/>
      <c r="E38" s="5"/>
      <c r="F38" s="5"/>
    </row>
    <row r="39" spans="3:6" x14ac:dyDescent="0.2">
      <c r="C39" s="116" t="s">
        <v>13</v>
      </c>
      <c r="D39" s="116"/>
      <c r="E39" s="116"/>
      <c r="F39" s="116"/>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5"/>
  <sheetViews>
    <sheetView showGridLines="0" workbookViewId="0">
      <pane ySplit="7" topLeftCell="A124" activePane="bottomLeft" state="frozen"/>
      <selection pane="bottomLeft" activeCell="A134" sqref="A134:F135"/>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113</v>
      </c>
    </row>
    <row r="3" spans="1:12" ht="16.5" customHeight="1" x14ac:dyDescent="0.2">
      <c r="A3" s="10" t="s">
        <v>121</v>
      </c>
      <c r="K3" s="174" t="s">
        <v>17</v>
      </c>
      <c r="L3" s="174"/>
    </row>
    <row r="4" spans="1:12" x14ac:dyDescent="0.2">
      <c r="A4" s="114" t="s">
        <v>117</v>
      </c>
    </row>
    <row r="5" spans="1:12" ht="17.25" customHeight="1" x14ac:dyDescent="0.2">
      <c r="A5" s="169" t="s">
        <v>122</v>
      </c>
      <c r="B5" s="169"/>
      <c r="C5" s="169"/>
      <c r="D5" s="169"/>
      <c r="E5" s="169"/>
      <c r="F5" s="169"/>
      <c r="K5" s="174" t="s">
        <v>18</v>
      </c>
      <c r="L5" s="174"/>
    </row>
    <row r="6" spans="1:12" x14ac:dyDescent="0.2">
      <c r="A6" s="169"/>
      <c r="B6" s="175" t="s">
        <v>92</v>
      </c>
      <c r="C6" s="175" t="s">
        <v>93</v>
      </c>
      <c r="D6" s="175" t="s">
        <v>94</v>
      </c>
      <c r="E6" s="175" t="s">
        <v>95</v>
      </c>
      <c r="F6" s="209" t="s">
        <v>123</v>
      </c>
      <c r="K6" s="206"/>
      <c r="L6" s="206"/>
    </row>
    <row r="7" spans="1:12" x14ac:dyDescent="0.2">
      <c r="A7" s="169"/>
      <c r="B7" s="175"/>
      <c r="C7" s="175"/>
      <c r="D7" s="175"/>
      <c r="E7" s="175"/>
      <c r="F7" s="209"/>
    </row>
    <row r="8" spans="1:12" x14ac:dyDescent="0.2">
      <c r="A8" s="13">
        <v>42248</v>
      </c>
      <c r="B8" s="51">
        <v>0</v>
      </c>
      <c r="C8" s="51"/>
      <c r="D8" s="51"/>
      <c r="E8" s="51"/>
      <c r="F8" s="51">
        <v>0</v>
      </c>
    </row>
    <row r="9" spans="1:12" x14ac:dyDescent="0.2">
      <c r="A9" s="13">
        <v>42278</v>
      </c>
      <c r="B9" s="51">
        <v>1.1375794067654992E-3</v>
      </c>
      <c r="C9" s="51"/>
      <c r="D9" s="51"/>
      <c r="E9" s="51"/>
      <c r="F9" s="51">
        <v>1.1375794067654992E-3</v>
      </c>
    </row>
    <row r="10" spans="1:12" x14ac:dyDescent="0.2">
      <c r="A10" s="13">
        <v>42309</v>
      </c>
      <c r="B10" s="51">
        <v>4.4365301781157107E-3</v>
      </c>
      <c r="C10" s="51"/>
      <c r="D10" s="51"/>
      <c r="E10" s="51"/>
      <c r="F10" s="51">
        <v>4.4365301781157107E-3</v>
      </c>
    </row>
    <row r="11" spans="1:12" x14ac:dyDescent="0.2">
      <c r="A11" s="13">
        <v>42339</v>
      </c>
      <c r="B11" s="51">
        <v>3.9518892839820741E-3</v>
      </c>
      <c r="C11" s="51"/>
      <c r="D11" s="51"/>
      <c r="E11" s="51"/>
      <c r="F11" s="51">
        <v>3.9518892839820741E-3</v>
      </c>
    </row>
    <row r="12" spans="1:12" x14ac:dyDescent="0.2">
      <c r="A12" s="13">
        <v>42370</v>
      </c>
      <c r="B12" s="51">
        <v>1.0234315883087415E-2</v>
      </c>
      <c r="C12" s="51"/>
      <c r="D12" s="51"/>
      <c r="E12" s="51"/>
      <c r="F12" s="51">
        <v>1.0234315883087415E-2</v>
      </c>
      <c r="G12" s="51"/>
    </row>
    <row r="13" spans="1:12" x14ac:dyDescent="0.2">
      <c r="A13" s="13">
        <v>42401</v>
      </c>
      <c r="B13" s="51">
        <v>1.4638426887884359E-2</v>
      </c>
      <c r="C13" s="51"/>
      <c r="D13" s="51"/>
      <c r="E13" s="51"/>
      <c r="F13" s="51">
        <v>1.4638426887884359E-2</v>
      </c>
      <c r="G13" s="51"/>
    </row>
    <row r="14" spans="1:12" x14ac:dyDescent="0.2">
      <c r="A14" s="13">
        <v>42430</v>
      </c>
      <c r="B14" s="51">
        <v>1.1069457986285914E-2</v>
      </c>
      <c r="C14" s="51"/>
      <c r="D14" s="51"/>
      <c r="E14" s="51"/>
      <c r="F14" s="51">
        <v>1.1069457986285914E-2</v>
      </c>
      <c r="G14" s="51"/>
    </row>
    <row r="15" spans="1:12" x14ac:dyDescent="0.2">
      <c r="A15" s="13">
        <v>42461</v>
      </c>
      <c r="B15" s="51">
        <v>1.4972787148629705E-2</v>
      </c>
      <c r="C15" s="51"/>
      <c r="D15" s="51"/>
      <c r="E15" s="51"/>
      <c r="F15" s="51">
        <v>1.4972787148629705E-2</v>
      </c>
      <c r="G15" s="51"/>
    </row>
    <row r="16" spans="1:12" x14ac:dyDescent="0.2">
      <c r="A16" s="13">
        <v>42491</v>
      </c>
      <c r="B16" s="51">
        <v>1.8325662149332681E-2</v>
      </c>
      <c r="C16" s="51"/>
      <c r="D16" s="51"/>
      <c r="E16" s="51"/>
      <c r="F16" s="51">
        <v>1.8325662149332681E-2</v>
      </c>
      <c r="G16" s="51"/>
    </row>
    <row r="17" spans="1:6" x14ac:dyDescent="0.2">
      <c r="A17" s="13">
        <v>42522</v>
      </c>
      <c r="B17" s="51">
        <v>2.0096515290261532E-2</v>
      </c>
      <c r="C17" s="51"/>
      <c r="D17" s="51"/>
      <c r="E17" s="51"/>
      <c r="F17" s="51">
        <v>2.0096515290261532E-2</v>
      </c>
    </row>
    <row r="18" spans="1:6" x14ac:dyDescent="0.2">
      <c r="A18" s="13">
        <v>42552</v>
      </c>
      <c r="B18" s="51">
        <v>2.3562756292085211E-2</v>
      </c>
      <c r="C18" s="51"/>
      <c r="D18" s="51"/>
      <c r="E18" s="51"/>
      <c r="F18" s="51">
        <v>2.3562756292085211E-2</v>
      </c>
    </row>
    <row r="19" spans="1:6" x14ac:dyDescent="0.2">
      <c r="A19" s="13">
        <v>42583</v>
      </c>
      <c r="B19" s="51">
        <v>2.5270139871616654E-2</v>
      </c>
      <c r="C19" s="51"/>
      <c r="D19" s="51"/>
      <c r="E19" s="51"/>
      <c r="F19" s="51">
        <v>2.5270139871616654E-2</v>
      </c>
    </row>
    <row r="20" spans="1:6" x14ac:dyDescent="0.2">
      <c r="A20" s="13">
        <v>42614</v>
      </c>
      <c r="B20" s="51">
        <v>2.3642863638292062E-2</v>
      </c>
      <c r="C20" s="51"/>
      <c r="D20" s="51"/>
      <c r="E20" s="51"/>
      <c r="F20" s="51">
        <v>2.3642863638292062E-2</v>
      </c>
    </row>
    <row r="21" spans="1:6" x14ac:dyDescent="0.2">
      <c r="A21" s="13">
        <v>42644</v>
      </c>
      <c r="B21" s="51">
        <v>2.7005347832219116E-2</v>
      </c>
      <c r="C21" s="51"/>
      <c r="D21" s="51"/>
      <c r="E21" s="51"/>
      <c r="F21" s="51">
        <v>2.7005347832219116E-2</v>
      </c>
    </row>
    <row r="22" spans="1:6" x14ac:dyDescent="0.2">
      <c r="A22" s="13">
        <v>42675</v>
      </c>
      <c r="B22" s="51">
        <v>4.0047847651918982E-2</v>
      </c>
      <c r="C22" s="51"/>
      <c r="D22" s="51"/>
      <c r="E22" s="51"/>
      <c r="F22" s="51">
        <v>4.0047847651918982E-2</v>
      </c>
    </row>
    <row r="23" spans="1:6" x14ac:dyDescent="0.2">
      <c r="A23" s="13">
        <v>42705</v>
      </c>
      <c r="B23" s="51">
        <v>3.5150165482303077E-2</v>
      </c>
      <c r="C23" s="51"/>
      <c r="D23" s="51"/>
      <c r="E23" s="51"/>
      <c r="F23" s="51">
        <v>3.5150165482303077E-2</v>
      </c>
    </row>
    <row r="24" spans="1:6" x14ac:dyDescent="0.2">
      <c r="A24" s="13">
        <v>42736</v>
      </c>
      <c r="B24" s="51">
        <v>4.3420237438334633E-2</v>
      </c>
      <c r="C24" s="51"/>
      <c r="D24" s="51"/>
      <c r="E24" s="51"/>
      <c r="F24" s="51">
        <v>4.3420237438334633E-2</v>
      </c>
    </row>
    <row r="25" spans="1:6" x14ac:dyDescent="0.2">
      <c r="A25" s="13">
        <v>42767</v>
      </c>
      <c r="B25" s="51">
        <v>3.760426983139048E-2</v>
      </c>
      <c r="C25" s="51"/>
      <c r="D25" s="51"/>
      <c r="E25" s="51"/>
      <c r="F25" s="51">
        <v>3.760426983139048E-2</v>
      </c>
    </row>
    <row r="26" spans="1:6" x14ac:dyDescent="0.2">
      <c r="A26" s="13">
        <v>42795</v>
      </c>
      <c r="B26" s="51">
        <v>4.5082915105741063E-2</v>
      </c>
      <c r="C26" s="51"/>
      <c r="D26" s="51"/>
      <c r="E26" s="51"/>
      <c r="F26" s="51">
        <v>4.5082915105741063E-2</v>
      </c>
    </row>
    <row r="27" spans="1:6" x14ac:dyDescent="0.2">
      <c r="A27" s="13">
        <v>42826</v>
      </c>
      <c r="B27" s="51">
        <v>4.8492926767383288E-2</v>
      </c>
      <c r="C27" s="51"/>
      <c r="D27" s="51"/>
      <c r="E27" s="51"/>
      <c r="F27" s="51">
        <v>4.8492926767383288E-2</v>
      </c>
    </row>
    <row r="28" spans="1:6" x14ac:dyDescent="0.2">
      <c r="A28" s="13">
        <v>42856</v>
      </c>
      <c r="B28" s="51">
        <v>5.8656516087407712E-2</v>
      </c>
      <c r="C28" s="51"/>
      <c r="D28" s="51"/>
      <c r="E28" s="51"/>
      <c r="F28" s="51">
        <v>5.8656516087407712E-2</v>
      </c>
    </row>
    <row r="29" spans="1:6" x14ac:dyDescent="0.2">
      <c r="A29" s="13">
        <v>42887</v>
      </c>
      <c r="B29" s="51">
        <v>6.643185478691567E-2</v>
      </c>
      <c r="C29" s="51">
        <v>1.1702110753247067E-5</v>
      </c>
      <c r="D29" s="51"/>
      <c r="E29" s="51"/>
      <c r="F29" s="51">
        <v>4.4664646756933605E-3</v>
      </c>
    </row>
    <row r="30" spans="1:6" x14ac:dyDescent="0.2">
      <c r="A30" s="13">
        <v>42917</v>
      </c>
      <c r="B30" s="51">
        <v>7.3088344118690418E-2</v>
      </c>
      <c r="C30" s="51">
        <v>1.2835355325784031E-4</v>
      </c>
      <c r="D30" s="51"/>
      <c r="E30" s="51"/>
      <c r="F30" s="51">
        <v>4.7164273367684521E-3</v>
      </c>
    </row>
    <row r="31" spans="1:6" x14ac:dyDescent="0.2">
      <c r="A31" s="13">
        <v>42948</v>
      </c>
      <c r="B31" s="51">
        <v>8.1233062275449006E-2</v>
      </c>
      <c r="C31" s="51">
        <v>3.2767364235529505E-4</v>
      </c>
      <c r="D31" s="51"/>
      <c r="E31" s="51"/>
      <c r="F31" s="51">
        <v>5.2082256429517096E-3</v>
      </c>
    </row>
    <row r="32" spans="1:6" x14ac:dyDescent="0.2">
      <c r="A32" s="13">
        <v>42979</v>
      </c>
      <c r="B32" s="51">
        <v>0.10157190767759761</v>
      </c>
      <c r="C32" s="51">
        <v>1.0451437088733128E-3</v>
      </c>
      <c r="D32" s="51"/>
      <c r="E32" s="51"/>
      <c r="F32" s="51">
        <v>6.8129974512946478E-3</v>
      </c>
    </row>
    <row r="33" spans="1:6" x14ac:dyDescent="0.2">
      <c r="A33" s="13">
        <v>43009</v>
      </c>
      <c r="B33" s="51">
        <v>9.4526056311520973E-2</v>
      </c>
      <c r="C33" s="51">
        <v>1.5550098204314647E-3</v>
      </c>
      <c r="D33" s="51"/>
      <c r="E33" s="51"/>
      <c r="F33" s="51">
        <v>6.5569564988806469E-3</v>
      </c>
    </row>
    <row r="34" spans="1:6" x14ac:dyDescent="0.2">
      <c r="A34" s="13">
        <v>43040</v>
      </c>
      <c r="B34" s="51">
        <v>9.7787204975570072E-2</v>
      </c>
      <c r="C34" s="51">
        <v>2.1572334531318287E-3</v>
      </c>
      <c r="D34" s="51"/>
      <c r="E34" s="51"/>
      <c r="F34" s="51">
        <v>7.0032571661174372E-3</v>
      </c>
    </row>
    <row r="35" spans="1:6" x14ac:dyDescent="0.2">
      <c r="A35" s="13">
        <v>43070</v>
      </c>
      <c r="B35" s="51">
        <v>0.10223536011906319</v>
      </c>
      <c r="C35" s="51">
        <v>3.0544072311450531E-3</v>
      </c>
      <c r="D35" s="51"/>
      <c r="E35" s="51"/>
      <c r="F35" s="51">
        <v>7.8681532500143366E-3</v>
      </c>
    </row>
    <row r="36" spans="1:6" x14ac:dyDescent="0.2">
      <c r="A36" s="13">
        <v>43101</v>
      </c>
      <c r="B36" s="51">
        <v>0.11482717102559492</v>
      </c>
      <c r="C36" s="51">
        <v>4.2602424749045263E-3</v>
      </c>
      <c r="D36" s="51"/>
      <c r="E36" s="51"/>
      <c r="F36" s="51">
        <v>9.3226122826505654E-3</v>
      </c>
    </row>
    <row r="37" spans="1:6" x14ac:dyDescent="0.2">
      <c r="A37" s="13">
        <v>43132</v>
      </c>
      <c r="B37" s="51">
        <v>0.11916023330938412</v>
      </c>
      <c r="C37" s="51">
        <v>6.8161747809101893E-3</v>
      </c>
      <c r="D37" s="51"/>
      <c r="E37" s="51"/>
      <c r="F37" s="51">
        <v>1.167344550115997E-2</v>
      </c>
    </row>
    <row r="38" spans="1:6" x14ac:dyDescent="0.2">
      <c r="A38" s="13">
        <v>43160</v>
      </c>
      <c r="B38" s="51">
        <v>0.12601149982609883</v>
      </c>
      <c r="C38" s="51">
        <v>7.5769292536375698E-3</v>
      </c>
      <c r="D38" s="51"/>
      <c r="E38" s="51"/>
      <c r="F38" s="51">
        <v>1.2431755927983432E-2</v>
      </c>
    </row>
    <row r="39" spans="1:6" x14ac:dyDescent="0.2">
      <c r="A39" s="13">
        <v>43191</v>
      </c>
      <c r="B39" s="51">
        <v>0.15047469475198591</v>
      </c>
      <c r="C39" s="51">
        <v>6.6157469661832086E-3</v>
      </c>
      <c r="D39" s="51"/>
      <c r="E39" s="51"/>
      <c r="F39" s="51">
        <v>1.220052709307807E-2</v>
      </c>
    </row>
    <row r="40" spans="1:6" x14ac:dyDescent="0.2">
      <c r="A40" s="13">
        <v>43221</v>
      </c>
      <c r="B40" s="51">
        <v>0.14694466546231594</v>
      </c>
      <c r="C40" s="51">
        <v>7.1890584085676119E-3</v>
      </c>
      <c r="D40" s="51"/>
      <c r="E40" s="51"/>
      <c r="F40" s="51">
        <v>1.2391426805772293E-2</v>
      </c>
    </row>
    <row r="41" spans="1:6" x14ac:dyDescent="0.2">
      <c r="A41" s="13">
        <v>43252</v>
      </c>
      <c r="B41" s="51">
        <v>0.15408538823145132</v>
      </c>
      <c r="C41" s="51">
        <v>6.5784013740001011E-3</v>
      </c>
      <c r="D41" s="51"/>
      <c r="E41" s="51"/>
      <c r="F41" s="51">
        <v>1.1698940971186749E-2</v>
      </c>
    </row>
    <row r="42" spans="1:6" x14ac:dyDescent="0.2">
      <c r="A42" s="13">
        <v>43282</v>
      </c>
      <c r="B42" s="51">
        <v>0.16638436278859631</v>
      </c>
      <c r="C42" s="51">
        <v>7.8140493085578251E-3</v>
      </c>
      <c r="D42" s="51"/>
      <c r="E42" s="51"/>
      <c r="F42" s="51">
        <v>1.2905170304463167E-2</v>
      </c>
    </row>
    <row r="43" spans="1:6" x14ac:dyDescent="0.2">
      <c r="A43" s="13">
        <v>43313</v>
      </c>
      <c r="B43" s="51">
        <v>0.1886393035555346</v>
      </c>
      <c r="C43" s="51">
        <v>9.7400785872151854E-3</v>
      </c>
      <c r="D43" s="51">
        <v>0</v>
      </c>
      <c r="E43" s="51"/>
      <c r="F43" s="51">
        <v>7.9341939747160015E-3</v>
      </c>
    </row>
    <row r="44" spans="1:6" x14ac:dyDescent="0.2">
      <c r="A44" s="13">
        <v>43344</v>
      </c>
      <c r="B44" s="51">
        <v>0.21273127701752273</v>
      </c>
      <c r="C44" s="51">
        <v>1.2248009751424722E-2</v>
      </c>
      <c r="D44" s="51">
        <v>0</v>
      </c>
      <c r="E44" s="51"/>
      <c r="F44" s="51">
        <v>9.5473137117704551E-3</v>
      </c>
    </row>
    <row r="45" spans="1:6" x14ac:dyDescent="0.2">
      <c r="A45" s="13">
        <v>43374</v>
      </c>
      <c r="B45" s="51">
        <v>0.22624864854514451</v>
      </c>
      <c r="C45" s="51">
        <v>1.2886472320471418E-2</v>
      </c>
      <c r="D45" s="51">
        <v>7.6890190185846595E-4</v>
      </c>
      <c r="E45" s="51"/>
      <c r="F45" s="51">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1">
        <v>0.29193848772522274</v>
      </c>
      <c r="E99" s="51">
        <v>6.5695452791510164E-2</v>
      </c>
      <c r="F99" s="20">
        <v>0.12757192808713153</v>
      </c>
    </row>
    <row r="100" spans="1:6" x14ac:dyDescent="0.2">
      <c r="A100" s="13">
        <v>45047</v>
      </c>
      <c r="B100" s="20">
        <v>0</v>
      </c>
      <c r="C100" s="20">
        <v>0</v>
      </c>
      <c r="D100" s="51">
        <v>0.30767055860821224</v>
      </c>
      <c r="E100" s="51">
        <v>7.3115471728855158E-2</v>
      </c>
      <c r="F100" s="20">
        <v>0.13702794828071316</v>
      </c>
    </row>
    <row r="101" spans="1:6" x14ac:dyDescent="0.2">
      <c r="A101" s="13">
        <v>45078</v>
      </c>
      <c r="B101" s="20">
        <v>0</v>
      </c>
      <c r="C101" s="20">
        <v>0</v>
      </c>
      <c r="D101" s="51">
        <v>0.32794468446862374</v>
      </c>
      <c r="E101" s="51">
        <v>7.8712538460200154E-2</v>
      </c>
      <c r="F101" s="20">
        <v>0.14678984857581417</v>
      </c>
    </row>
    <row r="102" spans="1:6" x14ac:dyDescent="0.2">
      <c r="A102" s="13">
        <v>45108</v>
      </c>
      <c r="B102" s="20">
        <v>0</v>
      </c>
      <c r="C102" s="20">
        <v>0</v>
      </c>
      <c r="D102" s="20">
        <v>0</v>
      </c>
      <c r="E102" s="51">
        <v>8.4868991407292899E-2</v>
      </c>
      <c r="F102" s="20">
        <v>8.4868991407292899E-2</v>
      </c>
    </row>
    <row r="103" spans="1:6" x14ac:dyDescent="0.2">
      <c r="A103" s="13">
        <v>45139</v>
      </c>
      <c r="B103" s="51">
        <v>0</v>
      </c>
      <c r="C103" s="51">
        <v>0</v>
      </c>
      <c r="D103" s="51">
        <v>0</v>
      </c>
      <c r="E103" s="51">
        <v>9.5625871804672288E-2</v>
      </c>
      <c r="F103" s="51">
        <v>9.5625871804672288E-2</v>
      </c>
    </row>
    <row r="104" spans="1:6" x14ac:dyDescent="0.2">
      <c r="A104" s="13">
        <v>45170</v>
      </c>
      <c r="B104" s="51">
        <v>0</v>
      </c>
      <c r="C104" s="51">
        <v>0</v>
      </c>
      <c r="D104" s="51">
        <v>0</v>
      </c>
      <c r="E104" s="51">
        <v>0.10480645415319761</v>
      </c>
      <c r="F104" s="51">
        <v>0.10480645415319761</v>
      </c>
    </row>
    <row r="105" spans="1:6" x14ac:dyDescent="0.2">
      <c r="A105" s="13">
        <v>45200</v>
      </c>
      <c r="B105" s="51">
        <v>0</v>
      </c>
      <c r="C105" s="51">
        <v>0</v>
      </c>
      <c r="D105" s="51">
        <v>0</v>
      </c>
      <c r="E105" s="51">
        <v>0.11118972796889552</v>
      </c>
      <c r="F105" s="51">
        <v>0.11118972796889552</v>
      </c>
    </row>
    <row r="106" spans="1:6" x14ac:dyDescent="0.2">
      <c r="A106" s="13">
        <v>45231</v>
      </c>
      <c r="B106" s="51">
        <v>0</v>
      </c>
      <c r="C106" s="51">
        <v>0</v>
      </c>
      <c r="D106" s="51">
        <v>0</v>
      </c>
      <c r="E106" s="51">
        <v>0.11622318019557161</v>
      </c>
      <c r="F106" s="51">
        <v>0.11622318019557161</v>
      </c>
    </row>
    <row r="107" spans="1:6" x14ac:dyDescent="0.2">
      <c r="A107" s="13">
        <v>45261</v>
      </c>
      <c r="B107" s="51">
        <v>0</v>
      </c>
      <c r="C107" s="51">
        <v>0</v>
      </c>
      <c r="D107" s="51">
        <v>0</v>
      </c>
      <c r="E107" s="51">
        <v>0.12714161604508711</v>
      </c>
      <c r="F107" s="51">
        <v>0.12714161604508711</v>
      </c>
    </row>
    <row r="108" spans="1:6" x14ac:dyDescent="0.2">
      <c r="A108" s="13">
        <v>45292</v>
      </c>
      <c r="B108" s="51">
        <v>0</v>
      </c>
      <c r="C108" s="51">
        <v>0</v>
      </c>
      <c r="D108" s="51">
        <v>0</v>
      </c>
      <c r="E108" s="51">
        <v>0.1344759038795067</v>
      </c>
      <c r="F108" s="51">
        <v>0.1344759038795067</v>
      </c>
    </row>
    <row r="109" spans="1:6" x14ac:dyDescent="0.2">
      <c r="A109" s="13">
        <v>45323</v>
      </c>
      <c r="B109" s="51">
        <v>0</v>
      </c>
      <c r="C109" s="51">
        <v>0</v>
      </c>
      <c r="D109" s="51">
        <v>0</v>
      </c>
      <c r="E109" s="51">
        <v>0.14743027779166074</v>
      </c>
      <c r="F109" s="51">
        <v>0.14743027779166074</v>
      </c>
    </row>
    <row r="110" spans="1:6" x14ac:dyDescent="0.2">
      <c r="A110" s="13">
        <v>45352</v>
      </c>
      <c r="B110" s="51">
        <v>0</v>
      </c>
      <c r="C110" s="51">
        <v>0</v>
      </c>
      <c r="D110" s="51">
        <v>0</v>
      </c>
      <c r="E110" s="51">
        <v>0.15571669524572121</v>
      </c>
      <c r="F110" s="51">
        <v>0.15571669524572121</v>
      </c>
    </row>
    <row r="111" spans="1:6" x14ac:dyDescent="0.2">
      <c r="A111" s="13">
        <v>45383</v>
      </c>
      <c r="B111" s="51">
        <v>0</v>
      </c>
      <c r="C111" s="51">
        <v>0</v>
      </c>
      <c r="D111" s="51">
        <v>0</v>
      </c>
      <c r="E111" s="51">
        <v>0.16938822085954705</v>
      </c>
      <c r="F111" s="51">
        <v>0.16938822085954705</v>
      </c>
    </row>
    <row r="112" spans="1:6" x14ac:dyDescent="0.2">
      <c r="A112" s="13">
        <v>45413</v>
      </c>
      <c r="B112" s="51">
        <v>0</v>
      </c>
      <c r="C112" s="51">
        <v>0</v>
      </c>
      <c r="D112" s="51">
        <v>0</v>
      </c>
      <c r="E112" s="51">
        <v>0.18172973579527871</v>
      </c>
      <c r="F112" s="51">
        <v>0.18172973579527871</v>
      </c>
    </row>
    <row r="113" spans="1:6" x14ac:dyDescent="0.2">
      <c r="A113" s="13">
        <v>45444</v>
      </c>
      <c r="B113" s="51">
        <v>0</v>
      </c>
      <c r="C113" s="51">
        <v>0</v>
      </c>
      <c r="D113" s="51">
        <v>0</v>
      </c>
      <c r="E113" s="51">
        <v>0.19159742316092995</v>
      </c>
      <c r="F113" s="51">
        <v>0.19159742316092995</v>
      </c>
    </row>
    <row r="114" spans="1:6" x14ac:dyDescent="0.2">
      <c r="A114" s="13">
        <v>45474</v>
      </c>
      <c r="B114" s="51">
        <v>0</v>
      </c>
      <c r="C114" s="51">
        <v>0</v>
      </c>
      <c r="D114" s="51">
        <v>0</v>
      </c>
      <c r="E114" s="51">
        <v>0.20567162241352557</v>
      </c>
      <c r="F114" s="51">
        <v>0.20567162241352557</v>
      </c>
    </row>
    <row r="115" spans="1:6" x14ac:dyDescent="0.2">
      <c r="A115" s="13">
        <v>45505</v>
      </c>
      <c r="B115" s="51">
        <v>0</v>
      </c>
      <c r="C115" s="51">
        <v>0</v>
      </c>
      <c r="D115" s="51">
        <v>0</v>
      </c>
      <c r="E115" s="51">
        <v>0.23119865852335114</v>
      </c>
      <c r="F115" s="51">
        <v>0.23119865852335114</v>
      </c>
    </row>
    <row r="116" spans="1:6" x14ac:dyDescent="0.2">
      <c r="A116" s="13">
        <v>45536</v>
      </c>
      <c r="B116" s="51">
        <v>0</v>
      </c>
      <c r="C116" s="51">
        <v>0</v>
      </c>
      <c r="D116" s="51">
        <v>0</v>
      </c>
      <c r="E116" s="51">
        <v>0.25525196965687419</v>
      </c>
      <c r="F116" s="51">
        <v>0.25525196965687419</v>
      </c>
    </row>
    <row r="117" spans="1:6" x14ac:dyDescent="0.2">
      <c r="A117" s="13">
        <v>45566</v>
      </c>
      <c r="B117" s="51">
        <v>0</v>
      </c>
      <c r="C117" s="51">
        <v>0</v>
      </c>
      <c r="D117" s="51">
        <v>0</v>
      </c>
      <c r="E117" s="51">
        <v>0.28045669616816654</v>
      </c>
      <c r="F117" s="51">
        <v>0.28045669616816654</v>
      </c>
    </row>
    <row r="118" spans="1:6" x14ac:dyDescent="0.2">
      <c r="A118" s="13">
        <v>45597</v>
      </c>
      <c r="B118" s="51">
        <v>0</v>
      </c>
      <c r="C118" s="51">
        <v>0</v>
      </c>
      <c r="D118" s="51">
        <v>0</v>
      </c>
      <c r="E118" s="51">
        <v>0.31302243478044656</v>
      </c>
      <c r="F118" s="51">
        <v>0.31302243478044656</v>
      </c>
    </row>
    <row r="119" spans="1:6" x14ac:dyDescent="0.2">
      <c r="A119" s="13">
        <v>45627</v>
      </c>
      <c r="B119" s="51">
        <v>0</v>
      </c>
      <c r="C119" s="51">
        <v>0</v>
      </c>
      <c r="D119" s="51">
        <v>0</v>
      </c>
      <c r="E119" s="51">
        <v>0.35127215215141766</v>
      </c>
      <c r="F119" s="51">
        <v>0.35127215215141766</v>
      </c>
    </row>
    <row r="120" spans="1:6" x14ac:dyDescent="0.2">
      <c r="A120" s="13">
        <v>45658</v>
      </c>
      <c r="B120" s="51">
        <v>0</v>
      </c>
      <c r="C120" s="51">
        <v>0</v>
      </c>
      <c r="D120" s="51">
        <v>0</v>
      </c>
      <c r="E120" s="51">
        <v>0.37132206334082707</v>
      </c>
      <c r="F120" s="51">
        <v>0.37132206334082707</v>
      </c>
    </row>
    <row r="121" spans="1:6" x14ac:dyDescent="0.2">
      <c r="A121" s="13">
        <v>45689</v>
      </c>
      <c r="B121" s="51">
        <v>0</v>
      </c>
      <c r="C121" s="51">
        <v>0</v>
      </c>
      <c r="D121" s="51">
        <v>0</v>
      </c>
      <c r="E121" s="51">
        <v>0.39567046088091135</v>
      </c>
      <c r="F121" s="51">
        <v>0.39567046088091135</v>
      </c>
    </row>
    <row r="122" spans="1:6" x14ac:dyDescent="0.2">
      <c r="A122" s="13">
        <v>45717</v>
      </c>
      <c r="B122" s="51">
        <v>0</v>
      </c>
      <c r="C122" s="51">
        <v>0</v>
      </c>
      <c r="D122" s="51">
        <v>0</v>
      </c>
      <c r="E122" s="51">
        <v>0.41206964428051163</v>
      </c>
      <c r="F122" s="51">
        <v>0.41206964428051163</v>
      </c>
    </row>
    <row r="123" spans="1:6" x14ac:dyDescent="0.2">
      <c r="A123" s="13">
        <v>45748</v>
      </c>
      <c r="B123" s="51">
        <v>0</v>
      </c>
      <c r="C123" s="51">
        <v>0</v>
      </c>
      <c r="D123" s="51">
        <v>0</v>
      </c>
      <c r="E123" s="51">
        <v>0.43384743670423304</v>
      </c>
      <c r="F123" s="51">
        <v>0.43384743670423304</v>
      </c>
    </row>
    <row r="124" spans="1:6" x14ac:dyDescent="0.2">
      <c r="A124" s="13">
        <v>45778</v>
      </c>
      <c r="B124" s="51">
        <v>0</v>
      </c>
      <c r="C124" s="51">
        <v>0</v>
      </c>
      <c r="D124" s="51">
        <v>0</v>
      </c>
      <c r="E124" s="51">
        <v>0.45233236458077319</v>
      </c>
      <c r="F124" s="51">
        <v>0.45233236458077319</v>
      </c>
    </row>
    <row r="125" spans="1:6" x14ac:dyDescent="0.2">
      <c r="A125" s="13">
        <v>45809</v>
      </c>
      <c r="B125" s="51">
        <v>0</v>
      </c>
      <c r="C125" s="51">
        <v>0</v>
      </c>
      <c r="D125" s="51">
        <v>0</v>
      </c>
      <c r="E125" s="51">
        <v>0</v>
      </c>
      <c r="F125" s="51">
        <v>0</v>
      </c>
    </row>
    <row r="126" spans="1:6" x14ac:dyDescent="0.2">
      <c r="A126" s="13">
        <v>45839</v>
      </c>
      <c r="B126" s="51">
        <v>0</v>
      </c>
      <c r="C126" s="51">
        <v>0</v>
      </c>
      <c r="D126" s="51">
        <v>0</v>
      </c>
      <c r="E126" s="51">
        <v>0</v>
      </c>
      <c r="F126" s="51">
        <v>0</v>
      </c>
    </row>
    <row r="127" spans="1:6" x14ac:dyDescent="0.2">
      <c r="A127" s="13">
        <v>45870</v>
      </c>
      <c r="B127" s="51">
        <v>0</v>
      </c>
      <c r="C127" s="51">
        <v>0</v>
      </c>
      <c r="D127" s="51">
        <v>0</v>
      </c>
      <c r="E127" s="51">
        <v>0</v>
      </c>
      <c r="F127" s="51">
        <v>0</v>
      </c>
    </row>
    <row r="128" spans="1:6" x14ac:dyDescent="0.2">
      <c r="A128" s="13">
        <v>45901</v>
      </c>
      <c r="B128" s="51">
        <v>0</v>
      </c>
      <c r="C128" s="51">
        <v>0</v>
      </c>
      <c r="D128" s="51">
        <v>0</v>
      </c>
      <c r="E128" s="51">
        <v>0</v>
      </c>
      <c r="F128" s="51">
        <v>0</v>
      </c>
    </row>
    <row r="129" spans="1:6" x14ac:dyDescent="0.2">
      <c r="A129" s="13">
        <v>45931</v>
      </c>
      <c r="B129" s="51">
        <v>0</v>
      </c>
      <c r="C129" s="51">
        <v>0</v>
      </c>
      <c r="D129" s="51">
        <v>0</v>
      </c>
      <c r="E129" s="51">
        <v>0</v>
      </c>
      <c r="F129" s="51">
        <v>0</v>
      </c>
    </row>
    <row r="130" spans="1:6" x14ac:dyDescent="0.2">
      <c r="A130" s="13">
        <v>45962</v>
      </c>
      <c r="B130" s="51">
        <v>0</v>
      </c>
      <c r="C130" s="51">
        <v>0</v>
      </c>
      <c r="D130" s="51">
        <v>0</v>
      </c>
      <c r="E130" s="51">
        <v>0</v>
      </c>
      <c r="F130" s="51">
        <v>0</v>
      </c>
    </row>
    <row r="131" spans="1:6" x14ac:dyDescent="0.2">
      <c r="A131" s="13">
        <v>45992</v>
      </c>
      <c r="B131" s="51">
        <v>0</v>
      </c>
      <c r="C131" s="51">
        <v>0</v>
      </c>
      <c r="D131" s="51">
        <v>0</v>
      </c>
      <c r="E131" s="51">
        <v>0</v>
      </c>
      <c r="F131" s="51">
        <v>0</v>
      </c>
    </row>
    <row r="132" spans="1:6" x14ac:dyDescent="0.2">
      <c r="A132" s="13">
        <v>46023</v>
      </c>
      <c r="B132" s="51">
        <v>0</v>
      </c>
      <c r="C132" s="51">
        <v>0</v>
      </c>
      <c r="D132" s="51">
        <v>0</v>
      </c>
      <c r="E132" s="51">
        <v>0</v>
      </c>
      <c r="F132" s="51">
        <v>0</v>
      </c>
    </row>
    <row r="133" spans="1:6" x14ac:dyDescent="0.2">
      <c r="A133" s="13">
        <v>46054</v>
      </c>
      <c r="B133" s="51">
        <v>0</v>
      </c>
      <c r="C133" s="51">
        <v>0</v>
      </c>
      <c r="D133" s="51">
        <v>0</v>
      </c>
      <c r="E133" s="51">
        <v>0</v>
      </c>
      <c r="F133" s="51">
        <v>0</v>
      </c>
    </row>
    <row r="134" spans="1:6" x14ac:dyDescent="0.2">
      <c r="A134" s="13">
        <v>46082</v>
      </c>
      <c r="B134" s="51">
        <v>0</v>
      </c>
      <c r="C134" s="51">
        <v>0</v>
      </c>
      <c r="D134" s="51">
        <v>0</v>
      </c>
      <c r="E134" s="51">
        <v>0</v>
      </c>
      <c r="F134" s="51">
        <v>0</v>
      </c>
    </row>
    <row r="135" spans="1:6" x14ac:dyDescent="0.2">
      <c r="A135" s="13">
        <v>46113</v>
      </c>
      <c r="B135" s="51">
        <v>0</v>
      </c>
      <c r="C135" s="51">
        <v>0</v>
      </c>
      <c r="D135" s="51">
        <v>0</v>
      </c>
      <c r="E135" s="51">
        <v>0</v>
      </c>
      <c r="F135" s="51">
        <v>0</v>
      </c>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7" t="s">
        <v>112</v>
      </c>
      <c r="I15" s="207"/>
      <c r="J15" s="207"/>
    </row>
    <row r="16" spans="8:10" x14ac:dyDescent="0.2">
      <c r="H16" s="207"/>
      <c r="I16" s="207"/>
      <c r="J16" s="207"/>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7"/>
  <sheetViews>
    <sheetView showGridLines="0" workbookViewId="0">
      <pane ySplit="7" topLeftCell="A116" activePane="bottomLeft" state="frozen"/>
      <selection pane="bottomLeft" activeCell="A126" sqref="A126:C127"/>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124</v>
      </c>
      <c r="H3" s="174" t="s">
        <v>17</v>
      </c>
      <c r="I3" s="174"/>
    </row>
    <row r="4" spans="1:9" x14ac:dyDescent="0.2">
      <c r="A4" s="114" t="s">
        <v>117</v>
      </c>
    </row>
    <row r="5" spans="1:9" ht="17.25" customHeight="1" x14ac:dyDescent="0.2">
      <c r="A5" s="169" t="s">
        <v>125</v>
      </c>
      <c r="B5" s="169"/>
      <c r="C5" s="169"/>
      <c r="H5" s="174" t="s">
        <v>18</v>
      </c>
      <c r="I5" s="174"/>
    </row>
    <row r="6" spans="1:9" x14ac:dyDescent="0.2">
      <c r="A6" s="169"/>
      <c r="B6" s="175" t="s">
        <v>96</v>
      </c>
      <c r="C6" s="209" t="s">
        <v>126</v>
      </c>
      <c r="H6" s="206"/>
      <c r="I6" s="206"/>
    </row>
    <row r="7" spans="1:9" x14ac:dyDescent="0.2">
      <c r="A7" s="169"/>
      <c r="B7" s="175"/>
      <c r="C7" s="209"/>
    </row>
    <row r="8" spans="1:9" x14ac:dyDescent="0.2">
      <c r="A8" s="13">
        <v>42491</v>
      </c>
      <c r="B8" s="51">
        <v>0</v>
      </c>
      <c r="C8" s="51">
        <v>0</v>
      </c>
      <c r="D8" s="51"/>
    </row>
    <row r="9" spans="1:9" x14ac:dyDescent="0.2">
      <c r="A9" s="13">
        <v>42522</v>
      </c>
      <c r="B9" s="51">
        <v>0</v>
      </c>
      <c r="C9" s="51">
        <v>0</v>
      </c>
      <c r="D9" s="51"/>
    </row>
    <row r="10" spans="1:9" x14ac:dyDescent="0.2">
      <c r="A10" s="13">
        <v>42552</v>
      </c>
      <c r="B10" s="51">
        <v>0</v>
      </c>
      <c r="C10" s="51">
        <v>0</v>
      </c>
      <c r="D10" s="51"/>
    </row>
    <row r="11" spans="1:9" x14ac:dyDescent="0.2">
      <c r="A11" s="13">
        <v>42583</v>
      </c>
      <c r="B11" s="51">
        <v>0</v>
      </c>
      <c r="C11" s="51">
        <v>0</v>
      </c>
      <c r="D11" s="51"/>
    </row>
    <row r="12" spans="1:9" x14ac:dyDescent="0.2">
      <c r="A12" s="13">
        <v>42614</v>
      </c>
      <c r="B12" s="51">
        <v>0</v>
      </c>
      <c r="C12" s="51">
        <v>0</v>
      </c>
      <c r="D12" s="51"/>
    </row>
    <row r="13" spans="1:9" x14ac:dyDescent="0.2">
      <c r="A13" s="13">
        <v>42644</v>
      </c>
      <c r="B13" s="51">
        <v>0</v>
      </c>
      <c r="C13" s="51">
        <v>0</v>
      </c>
      <c r="D13" s="51"/>
    </row>
    <row r="14" spans="1:9" x14ac:dyDescent="0.2">
      <c r="A14" s="13">
        <v>42675</v>
      </c>
      <c r="B14" s="51">
        <v>0</v>
      </c>
      <c r="C14" s="51">
        <v>0</v>
      </c>
      <c r="D14" s="51"/>
    </row>
    <row r="15" spans="1:9" x14ac:dyDescent="0.2">
      <c r="A15" s="13">
        <v>42705</v>
      </c>
      <c r="B15" s="51">
        <v>0</v>
      </c>
      <c r="C15" s="51">
        <v>0</v>
      </c>
      <c r="D15" s="51"/>
    </row>
    <row r="16" spans="1:9" x14ac:dyDescent="0.2">
      <c r="A16" s="13">
        <v>42736</v>
      </c>
      <c r="B16" s="51">
        <v>0</v>
      </c>
      <c r="C16" s="51">
        <v>0</v>
      </c>
      <c r="D16" s="51"/>
    </row>
    <row r="17" spans="1:3" x14ac:dyDescent="0.2">
      <c r="A17" s="13">
        <v>42767</v>
      </c>
      <c r="B17" s="51">
        <v>0</v>
      </c>
      <c r="C17" s="51">
        <v>0</v>
      </c>
    </row>
    <row r="18" spans="1:3" x14ac:dyDescent="0.2">
      <c r="A18" s="13">
        <v>42795</v>
      </c>
      <c r="B18" s="51">
        <v>0</v>
      </c>
      <c r="C18" s="51">
        <v>0</v>
      </c>
    </row>
    <row r="19" spans="1:3" x14ac:dyDescent="0.2">
      <c r="A19" s="13">
        <v>42826</v>
      </c>
      <c r="B19" s="51">
        <v>0</v>
      </c>
      <c r="C19" s="51">
        <v>0</v>
      </c>
    </row>
    <row r="20" spans="1:3" x14ac:dyDescent="0.2">
      <c r="A20" s="13">
        <v>42856</v>
      </c>
      <c r="B20" s="51">
        <v>0</v>
      </c>
      <c r="C20" s="51">
        <v>0</v>
      </c>
    </row>
    <row r="21" spans="1:3" x14ac:dyDescent="0.2">
      <c r="A21" s="13">
        <v>42887</v>
      </c>
      <c r="B21" s="51">
        <v>0</v>
      </c>
      <c r="C21" s="51">
        <v>0</v>
      </c>
    </row>
    <row r="22" spans="1:3" x14ac:dyDescent="0.2">
      <c r="A22" s="13">
        <v>42917</v>
      </c>
      <c r="B22" s="51">
        <v>0</v>
      </c>
      <c r="C22" s="51">
        <v>0</v>
      </c>
    </row>
    <row r="23" spans="1:3" x14ac:dyDescent="0.2">
      <c r="A23" s="13">
        <v>42948</v>
      </c>
      <c r="B23" s="51">
        <v>0</v>
      </c>
      <c r="C23" s="51">
        <v>0</v>
      </c>
    </row>
    <row r="24" spans="1:3" x14ac:dyDescent="0.2">
      <c r="A24" s="13">
        <v>42979</v>
      </c>
      <c r="B24" s="51">
        <v>0</v>
      </c>
      <c r="C24" s="51">
        <v>0</v>
      </c>
    </row>
    <row r="25" spans="1:3" x14ac:dyDescent="0.2">
      <c r="A25" s="13">
        <v>43009</v>
      </c>
      <c r="B25" s="51">
        <v>0</v>
      </c>
      <c r="C25" s="51">
        <v>0</v>
      </c>
    </row>
    <row r="26" spans="1:3" x14ac:dyDescent="0.2">
      <c r="A26" s="13">
        <v>43040</v>
      </c>
      <c r="B26" s="51">
        <v>0</v>
      </c>
      <c r="C26" s="51">
        <v>0</v>
      </c>
    </row>
    <row r="27" spans="1:3" x14ac:dyDescent="0.2">
      <c r="A27" s="13">
        <v>43070</v>
      </c>
      <c r="B27" s="51">
        <v>0</v>
      </c>
      <c r="C27" s="51">
        <v>0</v>
      </c>
    </row>
    <row r="28" spans="1:3" x14ac:dyDescent="0.2">
      <c r="A28" s="13">
        <v>43101</v>
      </c>
      <c r="B28" s="51">
        <v>0</v>
      </c>
      <c r="C28" s="51">
        <v>0</v>
      </c>
    </row>
    <row r="29" spans="1:3" x14ac:dyDescent="0.2">
      <c r="A29" s="13">
        <v>43132</v>
      </c>
      <c r="B29" s="51">
        <v>0</v>
      </c>
      <c r="C29" s="51">
        <v>0</v>
      </c>
    </row>
    <row r="30" spans="1:3" x14ac:dyDescent="0.2">
      <c r="A30" s="13">
        <v>43160</v>
      </c>
      <c r="B30" s="51">
        <v>0</v>
      </c>
      <c r="C30" s="51">
        <v>0</v>
      </c>
    </row>
    <row r="31" spans="1:3" x14ac:dyDescent="0.2">
      <c r="A31" s="13">
        <v>43191</v>
      </c>
      <c r="B31" s="51">
        <v>0</v>
      </c>
      <c r="C31" s="51">
        <v>0</v>
      </c>
    </row>
    <row r="32" spans="1:3" x14ac:dyDescent="0.2">
      <c r="A32" s="13">
        <v>43221</v>
      </c>
      <c r="B32" s="51">
        <v>0</v>
      </c>
      <c r="C32" s="51">
        <v>0</v>
      </c>
    </row>
    <row r="33" spans="1:3" x14ac:dyDescent="0.2">
      <c r="A33" s="13">
        <v>43252</v>
      </c>
      <c r="B33" s="51">
        <v>0</v>
      </c>
      <c r="C33" s="51">
        <v>0</v>
      </c>
    </row>
    <row r="34" spans="1:3" x14ac:dyDescent="0.2">
      <c r="A34" s="13">
        <v>43282</v>
      </c>
      <c r="B34" s="51">
        <v>0</v>
      </c>
      <c r="C34" s="51">
        <v>0</v>
      </c>
    </row>
    <row r="35" spans="1:3" x14ac:dyDescent="0.2">
      <c r="A35" s="13">
        <v>43313</v>
      </c>
      <c r="B35" s="51">
        <v>0</v>
      </c>
      <c r="C35" s="51">
        <v>0</v>
      </c>
    </row>
    <row r="36" spans="1:3" x14ac:dyDescent="0.2">
      <c r="A36" s="13">
        <v>43344</v>
      </c>
      <c r="B36" s="51">
        <v>0</v>
      </c>
      <c r="C36" s="51">
        <v>0</v>
      </c>
    </row>
    <row r="37" spans="1:3" x14ac:dyDescent="0.2">
      <c r="A37" s="13">
        <v>43374</v>
      </c>
      <c r="B37" s="51">
        <v>0</v>
      </c>
      <c r="C37" s="51">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1">
        <v>0</v>
      </c>
      <c r="C95" s="51">
        <v>0</v>
      </c>
    </row>
    <row r="96" spans="1:3" x14ac:dyDescent="0.2">
      <c r="A96" s="13">
        <v>45170</v>
      </c>
      <c r="B96" s="51">
        <v>0</v>
      </c>
      <c r="C96" s="51">
        <v>0</v>
      </c>
    </row>
    <row r="97" spans="1:3" x14ac:dyDescent="0.2">
      <c r="A97" s="13">
        <v>45200</v>
      </c>
      <c r="B97" s="51">
        <v>0</v>
      </c>
      <c r="C97" s="51">
        <v>0</v>
      </c>
    </row>
    <row r="98" spans="1:3" x14ac:dyDescent="0.2">
      <c r="A98" s="13">
        <v>45231</v>
      </c>
      <c r="B98" s="51">
        <v>0</v>
      </c>
      <c r="C98" s="51">
        <v>0</v>
      </c>
    </row>
    <row r="99" spans="1:3" x14ac:dyDescent="0.2">
      <c r="A99" s="13">
        <v>45261</v>
      </c>
      <c r="B99" s="51">
        <v>0</v>
      </c>
      <c r="C99" s="51">
        <v>0</v>
      </c>
    </row>
    <row r="100" spans="1:3" x14ac:dyDescent="0.2">
      <c r="A100" s="13">
        <v>45292</v>
      </c>
      <c r="B100" s="51">
        <v>0</v>
      </c>
      <c r="C100" s="51">
        <v>0</v>
      </c>
    </row>
    <row r="101" spans="1:3" x14ac:dyDescent="0.2">
      <c r="A101" s="13">
        <v>45323</v>
      </c>
      <c r="B101" s="51">
        <v>0</v>
      </c>
      <c r="C101" s="51">
        <v>0</v>
      </c>
    </row>
    <row r="102" spans="1:3" x14ac:dyDescent="0.2">
      <c r="A102" s="13">
        <v>45352</v>
      </c>
      <c r="B102" s="51">
        <v>0</v>
      </c>
      <c r="C102" s="51">
        <v>0</v>
      </c>
    </row>
    <row r="103" spans="1:3" x14ac:dyDescent="0.2">
      <c r="A103" s="13">
        <v>45383</v>
      </c>
      <c r="B103" s="51">
        <v>0</v>
      </c>
      <c r="C103" s="51">
        <v>0</v>
      </c>
    </row>
    <row r="104" spans="1:3" x14ac:dyDescent="0.2">
      <c r="A104" s="13">
        <v>45413</v>
      </c>
      <c r="B104" s="51">
        <v>0</v>
      </c>
      <c r="C104" s="51">
        <v>0</v>
      </c>
    </row>
    <row r="105" spans="1:3" x14ac:dyDescent="0.2">
      <c r="A105" s="13">
        <v>45444</v>
      </c>
      <c r="B105" s="51">
        <v>0</v>
      </c>
      <c r="C105" s="51">
        <v>0</v>
      </c>
    </row>
    <row r="106" spans="1:3" x14ac:dyDescent="0.2">
      <c r="A106" s="13">
        <v>45474</v>
      </c>
      <c r="B106" s="51">
        <v>0</v>
      </c>
      <c r="C106" s="51">
        <v>0</v>
      </c>
    </row>
    <row r="107" spans="1:3" x14ac:dyDescent="0.2">
      <c r="A107" s="13">
        <v>45505</v>
      </c>
      <c r="B107" s="51">
        <v>0</v>
      </c>
      <c r="C107" s="51">
        <v>0</v>
      </c>
    </row>
    <row r="108" spans="1:3" x14ac:dyDescent="0.2">
      <c r="A108" s="13">
        <v>45536</v>
      </c>
      <c r="B108" s="51">
        <v>0</v>
      </c>
      <c r="C108" s="51">
        <v>0</v>
      </c>
    </row>
    <row r="109" spans="1:3" x14ac:dyDescent="0.2">
      <c r="A109" s="13">
        <v>45566</v>
      </c>
      <c r="B109" s="51">
        <v>0</v>
      </c>
      <c r="C109" s="51">
        <v>0</v>
      </c>
    </row>
    <row r="110" spans="1:3" x14ac:dyDescent="0.2">
      <c r="A110" s="13">
        <v>45597</v>
      </c>
      <c r="B110" s="51">
        <v>0</v>
      </c>
      <c r="C110" s="51">
        <v>0</v>
      </c>
    </row>
    <row r="111" spans="1:3" x14ac:dyDescent="0.2">
      <c r="A111" s="13">
        <v>45627</v>
      </c>
      <c r="B111" s="51">
        <v>0</v>
      </c>
      <c r="C111" s="51">
        <v>0</v>
      </c>
    </row>
    <row r="112" spans="1:3" x14ac:dyDescent="0.2">
      <c r="A112" s="13">
        <v>45658</v>
      </c>
      <c r="B112" s="51">
        <v>0</v>
      </c>
      <c r="C112" s="51">
        <v>0</v>
      </c>
    </row>
    <row r="113" spans="1:3" x14ac:dyDescent="0.2">
      <c r="A113" s="13">
        <v>45689</v>
      </c>
      <c r="B113" s="51">
        <v>0</v>
      </c>
      <c r="C113" s="51">
        <v>0</v>
      </c>
    </row>
    <row r="114" spans="1:3" x14ac:dyDescent="0.2">
      <c r="A114" s="13">
        <v>45717</v>
      </c>
      <c r="B114" s="51">
        <v>0</v>
      </c>
      <c r="C114" s="51">
        <v>0</v>
      </c>
    </row>
    <row r="115" spans="1:3" x14ac:dyDescent="0.2">
      <c r="A115" s="13">
        <v>45748</v>
      </c>
      <c r="B115" s="51">
        <v>0</v>
      </c>
      <c r="C115" s="51">
        <v>0</v>
      </c>
    </row>
    <row r="116" spans="1:3" x14ac:dyDescent="0.2">
      <c r="A116" s="13">
        <v>45778</v>
      </c>
      <c r="B116" s="51">
        <v>0</v>
      </c>
      <c r="C116" s="51">
        <v>0</v>
      </c>
    </row>
    <row r="117" spans="1:3" x14ac:dyDescent="0.2">
      <c r="A117" s="13">
        <v>45809</v>
      </c>
      <c r="B117" s="51">
        <v>0</v>
      </c>
      <c r="C117" s="51">
        <v>0</v>
      </c>
    </row>
    <row r="118" spans="1:3" x14ac:dyDescent="0.2">
      <c r="A118" s="13">
        <v>45839</v>
      </c>
      <c r="B118" s="51">
        <v>0</v>
      </c>
      <c r="C118" s="51">
        <v>0</v>
      </c>
    </row>
    <row r="119" spans="1:3" x14ac:dyDescent="0.2">
      <c r="A119" s="13">
        <v>45870</v>
      </c>
      <c r="B119" s="51">
        <v>0</v>
      </c>
      <c r="C119" s="51">
        <v>0</v>
      </c>
    </row>
    <row r="120" spans="1:3" x14ac:dyDescent="0.2">
      <c r="A120" s="13">
        <v>45901</v>
      </c>
      <c r="B120" s="51">
        <v>0</v>
      </c>
      <c r="C120" s="51">
        <v>0</v>
      </c>
    </row>
    <row r="121" spans="1:3" x14ac:dyDescent="0.2">
      <c r="A121" s="13">
        <v>45931</v>
      </c>
      <c r="B121" s="51">
        <v>0</v>
      </c>
      <c r="C121" s="51">
        <v>0</v>
      </c>
    </row>
    <row r="122" spans="1:3" x14ac:dyDescent="0.2">
      <c r="A122" s="13">
        <v>45962</v>
      </c>
      <c r="B122" s="51">
        <v>0</v>
      </c>
      <c r="C122" s="51">
        <v>0</v>
      </c>
    </row>
    <row r="123" spans="1:3" x14ac:dyDescent="0.2">
      <c r="A123" s="13">
        <v>45992</v>
      </c>
      <c r="B123" s="51">
        <v>0</v>
      </c>
      <c r="C123" s="51">
        <v>0</v>
      </c>
    </row>
    <row r="124" spans="1:3" x14ac:dyDescent="0.2">
      <c r="A124" s="13">
        <v>46023</v>
      </c>
      <c r="B124" s="51">
        <v>0</v>
      </c>
      <c r="C124" s="51">
        <v>0</v>
      </c>
    </row>
    <row r="125" spans="1:3" x14ac:dyDescent="0.2">
      <c r="A125" s="13">
        <v>46054</v>
      </c>
      <c r="B125" s="51">
        <v>0</v>
      </c>
      <c r="C125" s="51">
        <v>0</v>
      </c>
    </row>
    <row r="126" spans="1:3" x14ac:dyDescent="0.2">
      <c r="A126" s="13">
        <v>46082</v>
      </c>
      <c r="B126" s="51">
        <v>0</v>
      </c>
      <c r="C126" s="51">
        <v>0</v>
      </c>
    </row>
    <row r="127" spans="1:3" x14ac:dyDescent="0.2">
      <c r="A127" s="13">
        <v>46113</v>
      </c>
      <c r="B127" s="51">
        <v>0</v>
      </c>
      <c r="C127" s="51">
        <v>0</v>
      </c>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07" t="s">
        <v>112</v>
      </c>
      <c r="I15" s="207"/>
      <c r="J15" s="207"/>
    </row>
    <row r="16" spans="8:10" x14ac:dyDescent="0.2">
      <c r="H16" s="207"/>
      <c r="I16" s="207"/>
      <c r="J16" s="207"/>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87"/>
  <sheetViews>
    <sheetView workbookViewId="0">
      <pane ySplit="7" topLeftCell="A63" activePane="bottomLeft" state="frozen"/>
      <selection pane="bottomLeft" activeCell="B86" sqref="B86"/>
    </sheetView>
  </sheetViews>
  <sheetFormatPr baseColWidth="10" defaultColWidth="11.42578125" defaultRowHeight="12.75" x14ac:dyDescent="0.2"/>
  <cols>
    <col min="1" max="16384" width="11.42578125" style="111"/>
  </cols>
  <sheetData>
    <row r="1" spans="1:20" ht="18.75" x14ac:dyDescent="0.3">
      <c r="A1" s="106" t="s">
        <v>14</v>
      </c>
      <c r="B1" s="105"/>
      <c r="C1" s="105"/>
      <c r="D1" s="105"/>
      <c r="E1" s="105"/>
      <c r="F1" s="105"/>
      <c r="G1" s="105"/>
      <c r="H1" s="105"/>
      <c r="I1" s="105"/>
      <c r="J1" s="105"/>
      <c r="K1" s="105"/>
      <c r="L1" s="105"/>
      <c r="M1" s="105"/>
      <c r="N1" s="105"/>
      <c r="O1" s="105"/>
      <c r="P1" s="105"/>
      <c r="Q1" s="105"/>
      <c r="R1" s="105"/>
    </row>
    <row r="2" spans="1:20" ht="15" x14ac:dyDescent="0.25">
      <c r="A2" s="107" t="s">
        <v>113</v>
      </c>
      <c r="B2" s="105"/>
      <c r="C2" s="105"/>
      <c r="D2" s="105"/>
      <c r="E2" s="105"/>
      <c r="F2" s="105"/>
      <c r="G2" s="105"/>
      <c r="H2" s="105"/>
      <c r="I2" s="105"/>
      <c r="J2" s="105"/>
      <c r="K2" s="105"/>
      <c r="L2" s="105"/>
      <c r="M2" s="105"/>
      <c r="N2" s="105"/>
      <c r="O2" s="105"/>
      <c r="P2" s="105"/>
      <c r="Q2" s="105"/>
      <c r="S2" s="105"/>
      <c r="T2" s="105"/>
    </row>
    <row r="3" spans="1:20" x14ac:dyDescent="0.2">
      <c r="A3" s="108" t="s">
        <v>127</v>
      </c>
      <c r="B3" s="105"/>
      <c r="C3" s="105"/>
      <c r="D3" s="105"/>
      <c r="E3" s="105"/>
      <c r="F3" s="105"/>
      <c r="G3" s="105"/>
      <c r="H3" s="105"/>
      <c r="I3" s="105"/>
      <c r="J3" s="105"/>
      <c r="K3" s="105"/>
      <c r="L3" s="105"/>
      <c r="M3" s="105"/>
      <c r="N3" s="105"/>
      <c r="O3" s="105"/>
      <c r="P3" s="105"/>
      <c r="Q3" s="105"/>
      <c r="S3" s="174" t="s">
        <v>17</v>
      </c>
      <c r="T3" s="174"/>
    </row>
    <row r="4" spans="1:20" x14ac:dyDescent="0.2">
      <c r="A4" s="150" t="s">
        <v>117</v>
      </c>
      <c r="B4" s="105"/>
      <c r="C4" s="105"/>
      <c r="D4" s="105"/>
      <c r="E4" s="105"/>
      <c r="F4" s="105"/>
      <c r="G4" s="105"/>
      <c r="H4" s="105"/>
      <c r="I4" s="105"/>
      <c r="J4" s="105"/>
      <c r="K4" s="105"/>
      <c r="L4" s="105"/>
      <c r="M4" s="105"/>
      <c r="N4" s="105"/>
      <c r="O4" s="105"/>
      <c r="P4" s="105"/>
      <c r="Q4" s="105"/>
      <c r="S4" s="105"/>
      <c r="T4" s="105"/>
    </row>
    <row r="5" spans="1:20" ht="12.75" customHeight="1" x14ac:dyDescent="0.2">
      <c r="A5" s="152" t="s">
        <v>128</v>
      </c>
      <c r="B5" s="152"/>
      <c r="C5" s="152"/>
      <c r="D5" s="152"/>
      <c r="E5" s="152"/>
      <c r="F5" s="152"/>
      <c r="G5" s="152"/>
      <c r="H5" s="152"/>
      <c r="I5" s="152"/>
      <c r="J5" s="152"/>
      <c r="K5" s="152"/>
      <c r="L5" s="152"/>
      <c r="M5" s="152"/>
      <c r="N5" s="152"/>
      <c r="O5" s="152"/>
      <c r="P5" s="152"/>
      <c r="Q5" s="152"/>
      <c r="S5" s="174" t="s">
        <v>18</v>
      </c>
      <c r="T5" s="174"/>
    </row>
    <row r="6" spans="1:20" x14ac:dyDescent="0.2">
      <c r="A6" s="169"/>
      <c r="B6" s="151" t="s">
        <v>129</v>
      </c>
      <c r="C6" s="151" t="s">
        <v>130</v>
      </c>
      <c r="D6" s="151" t="s">
        <v>131</v>
      </c>
      <c r="E6" s="151" t="s">
        <v>132</v>
      </c>
      <c r="F6" s="151" t="s">
        <v>133</v>
      </c>
      <c r="G6" s="151" t="s">
        <v>134</v>
      </c>
      <c r="H6" s="151" t="s">
        <v>135</v>
      </c>
      <c r="I6" s="151" t="s">
        <v>136</v>
      </c>
      <c r="J6" s="151" t="s">
        <v>265</v>
      </c>
      <c r="K6" s="151" t="s">
        <v>268</v>
      </c>
      <c r="L6" s="151" t="s">
        <v>273</v>
      </c>
      <c r="M6" s="151" t="s">
        <v>277</v>
      </c>
      <c r="N6" s="151" t="s">
        <v>278</v>
      </c>
      <c r="O6" s="165" t="s">
        <v>283</v>
      </c>
      <c r="P6" s="165" t="s">
        <v>284</v>
      </c>
      <c r="Q6" s="151" t="s">
        <v>137</v>
      </c>
      <c r="R6" s="123"/>
    </row>
    <row r="7" spans="1:20" x14ac:dyDescent="0.2">
      <c r="A7" s="169"/>
      <c r="B7" s="151"/>
      <c r="C7" s="151"/>
      <c r="D7" s="151"/>
      <c r="E7" s="151"/>
      <c r="F7" s="151"/>
      <c r="G7" s="151"/>
      <c r="H7" s="151"/>
      <c r="I7" s="151"/>
      <c r="J7" s="151"/>
      <c r="K7" s="151"/>
      <c r="L7" s="151"/>
      <c r="M7" s="151"/>
      <c r="N7" s="151"/>
      <c r="O7" s="151"/>
      <c r="P7" s="151"/>
      <c r="Q7" s="151"/>
      <c r="R7" s="105"/>
    </row>
    <row r="8" spans="1:20" x14ac:dyDescent="0.2">
      <c r="A8" s="109">
        <v>43709</v>
      </c>
      <c r="B8" s="127">
        <v>1.3292931464461548E-2</v>
      </c>
      <c r="C8" s="127"/>
      <c r="D8" s="127"/>
      <c r="E8" s="134"/>
      <c r="F8" s="134"/>
      <c r="G8" s="134"/>
      <c r="H8" s="134"/>
      <c r="I8" s="134"/>
      <c r="J8" s="134"/>
      <c r="K8" s="134"/>
      <c r="L8" s="134"/>
      <c r="M8" s="134"/>
      <c r="N8" s="134"/>
      <c r="O8" s="134"/>
      <c r="P8" s="134"/>
      <c r="Q8" s="127">
        <v>1.3292931464461548E-2</v>
      </c>
      <c r="R8" s="105"/>
      <c r="S8" s="105"/>
    </row>
    <row r="9" spans="1:20" x14ac:dyDescent="0.2">
      <c r="A9" s="109">
        <v>43739</v>
      </c>
      <c r="B9" s="127">
        <v>2.6400261307222915E-2</v>
      </c>
      <c r="C9" s="127"/>
      <c r="D9" s="127"/>
      <c r="E9" s="134"/>
      <c r="F9" s="134"/>
      <c r="G9" s="134"/>
      <c r="H9" s="134"/>
      <c r="I9" s="134"/>
      <c r="J9" s="134"/>
      <c r="K9" s="134"/>
      <c r="L9" s="134"/>
      <c r="M9" s="134"/>
      <c r="N9" s="134"/>
      <c r="O9" s="134"/>
      <c r="P9" s="134"/>
      <c r="Q9" s="127">
        <v>2.6400261307222915E-2</v>
      </c>
      <c r="R9" s="105"/>
      <c r="S9" s="105"/>
    </row>
    <row r="10" spans="1:20" x14ac:dyDescent="0.2">
      <c r="A10" s="109">
        <v>43770</v>
      </c>
      <c r="B10" s="127">
        <v>2.0362712362430809E-2</v>
      </c>
      <c r="C10" s="127"/>
      <c r="D10" s="134"/>
      <c r="E10" s="134"/>
      <c r="F10" s="134"/>
      <c r="G10" s="134"/>
      <c r="H10" s="134"/>
      <c r="I10" s="134"/>
      <c r="J10" s="134"/>
      <c r="K10" s="134"/>
      <c r="L10" s="134"/>
      <c r="M10" s="134"/>
      <c r="N10" s="134"/>
      <c r="O10" s="134"/>
      <c r="P10" s="134"/>
      <c r="Q10" s="127">
        <v>2.0362712362430809E-2</v>
      </c>
      <c r="R10" s="105"/>
      <c r="S10" s="105"/>
    </row>
    <row r="11" spans="1:20" x14ac:dyDescent="0.2">
      <c r="A11" s="109">
        <v>43800</v>
      </c>
      <c r="B11" s="127">
        <v>1.9818314464667593E-2</v>
      </c>
      <c r="C11" s="127"/>
      <c r="D11" s="134"/>
      <c r="E11" s="134"/>
      <c r="F11" s="134"/>
      <c r="G11" s="134"/>
      <c r="H11" s="134"/>
      <c r="I11" s="134"/>
      <c r="J11" s="134"/>
      <c r="K11" s="134"/>
      <c r="L11" s="134"/>
      <c r="M11" s="134"/>
      <c r="N11" s="134"/>
      <c r="O11" s="134"/>
      <c r="P11" s="134"/>
      <c r="Q11" s="127">
        <v>1.9818314464667593E-2</v>
      </c>
      <c r="R11" s="105"/>
      <c r="S11" s="105"/>
    </row>
    <row r="12" spans="1:20" x14ac:dyDescent="0.2">
      <c r="A12" s="109">
        <v>43831</v>
      </c>
      <c r="B12" s="127">
        <v>2.9955163562616228E-2</v>
      </c>
      <c r="C12" s="127"/>
      <c r="D12" s="134"/>
      <c r="E12" s="134"/>
      <c r="F12" s="134"/>
      <c r="G12" s="134"/>
      <c r="H12" s="134"/>
      <c r="I12" s="134"/>
      <c r="J12" s="134"/>
      <c r="K12" s="134"/>
      <c r="L12" s="134"/>
      <c r="M12" s="134"/>
      <c r="N12" s="134"/>
      <c r="O12" s="134"/>
      <c r="P12" s="134"/>
      <c r="Q12" s="127">
        <v>2.9955163562616228E-2</v>
      </c>
      <c r="R12" s="105"/>
      <c r="S12" s="105"/>
    </row>
    <row r="13" spans="1:20" x14ac:dyDescent="0.2">
      <c r="A13" s="109">
        <v>43862</v>
      </c>
      <c r="B13" s="127">
        <v>3.8603428316304179E-2</v>
      </c>
      <c r="C13" s="127"/>
      <c r="D13" s="134"/>
      <c r="E13" s="134"/>
      <c r="F13" s="134"/>
      <c r="G13" s="134"/>
      <c r="H13" s="134"/>
      <c r="I13" s="134"/>
      <c r="J13" s="134"/>
      <c r="K13" s="134"/>
      <c r="L13" s="134"/>
      <c r="M13" s="134"/>
      <c r="N13" s="134"/>
      <c r="O13" s="134"/>
      <c r="P13" s="134"/>
      <c r="Q13" s="127">
        <v>3.8603428316304179E-2</v>
      </c>
      <c r="R13" s="105"/>
      <c r="S13" s="105"/>
    </row>
    <row r="14" spans="1:20" x14ac:dyDescent="0.2">
      <c r="A14" s="109">
        <v>43891</v>
      </c>
      <c r="B14" s="127">
        <v>8.3463761170331885E-2</v>
      </c>
      <c r="C14" s="127"/>
      <c r="D14" s="134"/>
      <c r="E14" s="134"/>
      <c r="F14" s="134"/>
      <c r="G14" s="134"/>
      <c r="H14" s="134"/>
      <c r="I14" s="134"/>
      <c r="J14" s="134"/>
      <c r="K14" s="134"/>
      <c r="L14" s="134"/>
      <c r="M14" s="134"/>
      <c r="N14" s="134"/>
      <c r="O14" s="134"/>
      <c r="P14" s="134"/>
      <c r="Q14" s="127">
        <v>8.3463761170331885E-2</v>
      </c>
      <c r="R14" s="105"/>
      <c r="S14" s="105"/>
    </row>
    <row r="15" spans="1:20" x14ac:dyDescent="0.2">
      <c r="A15" s="109">
        <v>43922</v>
      </c>
      <c r="B15" s="127">
        <v>4.4241611237854417E-2</v>
      </c>
      <c r="C15" s="127"/>
      <c r="D15" s="134"/>
      <c r="E15" s="134"/>
      <c r="F15" s="134"/>
      <c r="G15" s="134"/>
      <c r="H15" s="134"/>
      <c r="I15" s="134"/>
      <c r="J15" s="134"/>
      <c r="K15" s="134"/>
      <c r="L15" s="134"/>
      <c r="M15" s="134"/>
      <c r="N15" s="134"/>
      <c r="O15" s="134"/>
      <c r="P15" s="134"/>
      <c r="Q15" s="127">
        <v>4.4241611237854417E-2</v>
      </c>
      <c r="R15" s="105"/>
      <c r="S15" s="105"/>
    </row>
    <row r="16" spans="1:20" x14ac:dyDescent="0.2">
      <c r="A16" s="109">
        <v>43952</v>
      </c>
      <c r="B16" s="127">
        <v>6.0293755701465036E-2</v>
      </c>
      <c r="C16" s="127"/>
      <c r="D16" s="134"/>
      <c r="E16" s="134"/>
      <c r="F16" s="134"/>
      <c r="G16" s="134"/>
      <c r="H16" s="134"/>
      <c r="I16" s="134"/>
      <c r="J16" s="134"/>
      <c r="K16" s="134"/>
      <c r="L16" s="134"/>
      <c r="M16" s="134"/>
      <c r="N16" s="134"/>
      <c r="O16" s="134"/>
      <c r="P16" s="134"/>
      <c r="Q16" s="127">
        <v>6.0293755701465036E-2</v>
      </c>
      <c r="R16" s="105"/>
      <c r="S16" s="105"/>
    </row>
    <row r="17" spans="1:22" x14ac:dyDescent="0.2">
      <c r="A17" s="109">
        <v>43983</v>
      </c>
      <c r="B17" s="127">
        <v>5.4828976158642878E-2</v>
      </c>
      <c r="C17" s="127"/>
      <c r="D17" s="134"/>
      <c r="E17" s="134"/>
      <c r="F17" s="134"/>
      <c r="G17" s="134"/>
      <c r="H17" s="134"/>
      <c r="I17" s="134"/>
      <c r="J17" s="134"/>
      <c r="K17" s="134"/>
      <c r="L17" s="134"/>
      <c r="M17" s="134"/>
      <c r="N17" s="134"/>
      <c r="O17" s="134"/>
      <c r="P17" s="134"/>
      <c r="Q17" s="127">
        <v>5.4828976158642878E-2</v>
      </c>
      <c r="R17" s="105"/>
      <c r="S17" s="105"/>
    </row>
    <row r="18" spans="1:22" x14ac:dyDescent="0.2">
      <c r="A18" s="109">
        <v>44013</v>
      </c>
      <c r="B18" s="127">
        <v>3.958167953005183E-2</v>
      </c>
      <c r="C18" s="127"/>
      <c r="D18" s="134"/>
      <c r="E18" s="134"/>
      <c r="F18" s="134"/>
      <c r="G18" s="134"/>
      <c r="H18" s="134"/>
      <c r="I18" s="134"/>
      <c r="J18" s="134"/>
      <c r="K18" s="134"/>
      <c r="L18" s="134"/>
      <c r="M18" s="134"/>
      <c r="N18" s="134"/>
      <c r="O18" s="134"/>
      <c r="P18" s="134"/>
      <c r="Q18" s="127">
        <v>3.958167953005183E-2</v>
      </c>
      <c r="R18" s="105"/>
      <c r="S18" s="105"/>
    </row>
    <row r="19" spans="1:22" x14ac:dyDescent="0.2">
      <c r="A19" s="109">
        <v>44044</v>
      </c>
      <c r="B19" s="127">
        <v>3.507917436552186E-2</v>
      </c>
      <c r="C19" s="127"/>
      <c r="D19" s="134"/>
      <c r="E19" s="134"/>
      <c r="F19" s="134"/>
      <c r="G19" s="134"/>
      <c r="H19" s="134"/>
      <c r="I19" s="134"/>
      <c r="J19" s="134"/>
      <c r="K19" s="134"/>
      <c r="L19" s="134"/>
      <c r="M19" s="134"/>
      <c r="N19" s="134"/>
      <c r="O19" s="134"/>
      <c r="P19" s="134"/>
      <c r="Q19" s="127">
        <v>3.507917436552186E-2</v>
      </c>
      <c r="R19" s="105"/>
      <c r="S19" s="105"/>
    </row>
    <row r="20" spans="1:22" x14ac:dyDescent="0.2">
      <c r="A20" s="109">
        <v>44075</v>
      </c>
      <c r="B20" s="127">
        <v>4.3518258803877684E-2</v>
      </c>
      <c r="C20" s="127"/>
      <c r="D20" s="134"/>
      <c r="E20" s="134"/>
      <c r="F20" s="134"/>
      <c r="G20" s="134"/>
      <c r="H20" s="134"/>
      <c r="I20" s="134"/>
      <c r="J20" s="134"/>
      <c r="K20" s="134"/>
      <c r="L20" s="134"/>
      <c r="M20" s="134"/>
      <c r="N20" s="134"/>
      <c r="O20" s="134"/>
      <c r="P20" s="134"/>
      <c r="Q20" s="127">
        <v>4.3518258803877684E-2</v>
      </c>
      <c r="R20" s="105"/>
      <c r="S20" s="105"/>
    </row>
    <row r="21" spans="1:22" x14ac:dyDescent="0.2">
      <c r="A21" s="109">
        <v>44105</v>
      </c>
      <c r="B21" s="127">
        <v>4.4298779663745944E-2</v>
      </c>
      <c r="C21" s="127"/>
      <c r="D21" s="134"/>
      <c r="E21" s="134"/>
      <c r="F21" s="134"/>
      <c r="G21" s="134"/>
      <c r="H21" s="134"/>
      <c r="I21" s="134"/>
      <c r="J21" s="134"/>
      <c r="K21" s="134"/>
      <c r="L21" s="134"/>
      <c r="M21" s="134"/>
      <c r="N21" s="134"/>
      <c r="O21" s="134"/>
      <c r="P21" s="134"/>
      <c r="Q21" s="127">
        <v>4.4298779663745944E-2</v>
      </c>
      <c r="R21" s="105"/>
      <c r="S21" s="105"/>
    </row>
    <row r="22" spans="1:22" x14ac:dyDescent="0.2">
      <c r="A22" s="109">
        <v>44136</v>
      </c>
      <c r="B22" s="127">
        <v>4.4530314005409917E-2</v>
      </c>
      <c r="C22" s="127"/>
      <c r="D22" s="134"/>
      <c r="E22" s="134"/>
      <c r="F22" s="134"/>
      <c r="G22" s="134"/>
      <c r="H22" s="134"/>
      <c r="I22" s="134"/>
      <c r="J22" s="134"/>
      <c r="K22" s="134"/>
      <c r="L22" s="134"/>
      <c r="M22" s="134"/>
      <c r="N22" s="134"/>
      <c r="O22" s="134"/>
      <c r="P22" s="134"/>
      <c r="Q22" s="127">
        <v>4.4530314005409917E-2</v>
      </c>
      <c r="R22" s="105"/>
      <c r="S22" s="105"/>
    </row>
    <row r="23" spans="1:22" x14ac:dyDescent="0.2">
      <c r="A23" s="109">
        <v>44166</v>
      </c>
      <c r="B23" s="127">
        <v>4.0604772537042283E-2</v>
      </c>
      <c r="C23" s="127"/>
      <c r="D23" s="134"/>
      <c r="E23" s="134"/>
      <c r="F23" s="134"/>
      <c r="G23" s="134"/>
      <c r="H23" s="134"/>
      <c r="I23" s="134"/>
      <c r="J23" s="134"/>
      <c r="K23" s="134"/>
      <c r="L23" s="134"/>
      <c r="M23" s="134"/>
      <c r="N23" s="134"/>
      <c r="O23" s="134"/>
      <c r="P23" s="134"/>
      <c r="Q23" s="127">
        <v>4.0604772537042283E-2</v>
      </c>
      <c r="R23" s="105"/>
      <c r="S23" s="105"/>
    </row>
    <row r="24" spans="1:22" x14ac:dyDescent="0.2">
      <c r="A24" s="109">
        <v>44197</v>
      </c>
      <c r="B24" s="127">
        <v>5.0523109894002209E-2</v>
      </c>
      <c r="C24" s="127"/>
      <c r="D24" s="134"/>
      <c r="E24" s="134"/>
      <c r="F24" s="134"/>
      <c r="G24" s="134"/>
      <c r="H24" s="134"/>
      <c r="I24" s="134"/>
      <c r="J24" s="134"/>
      <c r="K24" s="134"/>
      <c r="L24" s="134"/>
      <c r="M24" s="134"/>
      <c r="N24" s="134"/>
      <c r="O24" s="134"/>
      <c r="P24" s="134"/>
      <c r="Q24" s="127">
        <v>5.0523109894002209E-2</v>
      </c>
      <c r="R24" s="105"/>
      <c r="S24" s="105"/>
    </row>
    <row r="25" spans="1:22" x14ac:dyDescent="0.2">
      <c r="A25" s="109">
        <v>44228</v>
      </c>
      <c r="B25" s="127">
        <v>5.5608691859221751E-2</v>
      </c>
      <c r="C25" s="127">
        <v>4.8815263512308827E-3</v>
      </c>
      <c r="D25" s="134"/>
      <c r="E25" s="134"/>
      <c r="F25" s="134"/>
      <c r="G25" s="134"/>
      <c r="H25" s="134"/>
      <c r="I25" s="134"/>
      <c r="J25" s="134"/>
      <c r="K25" s="134"/>
      <c r="L25" s="134"/>
      <c r="M25" s="134"/>
      <c r="N25" s="134"/>
      <c r="O25" s="134"/>
      <c r="P25" s="134"/>
      <c r="Q25" s="127">
        <v>3.2891251802750515E-2</v>
      </c>
      <c r="R25" s="105"/>
      <c r="S25" s="105"/>
      <c r="U25" s="211"/>
      <c r="V25" s="211"/>
    </row>
    <row r="26" spans="1:22" x14ac:dyDescent="0.2">
      <c r="A26" s="109">
        <v>44256</v>
      </c>
      <c r="B26" s="127">
        <v>6.623142881357505E-2</v>
      </c>
      <c r="C26" s="127">
        <v>1.6495215376246569E-2</v>
      </c>
      <c r="D26" s="134"/>
      <c r="E26" s="134"/>
      <c r="F26" s="134"/>
      <c r="G26" s="134"/>
      <c r="H26" s="134"/>
      <c r="I26" s="134"/>
      <c r="J26" s="134"/>
      <c r="K26" s="134"/>
      <c r="L26" s="134"/>
      <c r="M26" s="134"/>
      <c r="N26" s="134"/>
      <c r="O26" s="134"/>
      <c r="P26" s="134"/>
      <c r="Q26" s="127">
        <v>4.4442990837568697E-2</v>
      </c>
      <c r="R26" s="105"/>
      <c r="S26" s="105"/>
      <c r="U26" s="211"/>
      <c r="V26" s="211"/>
    </row>
    <row r="27" spans="1:22" x14ac:dyDescent="0.2">
      <c r="A27" s="109">
        <v>44287</v>
      </c>
      <c r="B27" s="127">
        <v>7.0237357425627145E-2</v>
      </c>
      <c r="C27" s="127">
        <v>1.7999738999188004E-2</v>
      </c>
      <c r="D27" s="134"/>
      <c r="E27" s="134"/>
      <c r="F27" s="134"/>
      <c r="G27" s="134"/>
      <c r="H27" s="134"/>
      <c r="I27" s="134"/>
      <c r="J27" s="134"/>
      <c r="K27" s="134"/>
      <c r="L27" s="134"/>
      <c r="M27" s="134"/>
      <c r="N27" s="134"/>
      <c r="O27" s="134"/>
      <c r="P27" s="134"/>
      <c r="Q27" s="127">
        <v>4.7695633701156544E-2</v>
      </c>
      <c r="R27" s="105"/>
      <c r="S27" s="105"/>
    </row>
    <row r="28" spans="1:22" x14ac:dyDescent="0.2">
      <c r="A28" s="109">
        <v>44317</v>
      </c>
      <c r="B28" s="127">
        <v>8.6057329920705694E-2</v>
      </c>
      <c r="C28" s="127">
        <v>2.0122760688454418E-2</v>
      </c>
      <c r="D28" s="134"/>
      <c r="E28" s="134"/>
      <c r="F28" s="134"/>
      <c r="G28" s="134"/>
      <c r="H28" s="134"/>
      <c r="I28" s="134"/>
      <c r="J28" s="134"/>
      <c r="K28" s="134"/>
      <c r="L28" s="134"/>
      <c r="M28" s="134"/>
      <c r="N28" s="134"/>
      <c r="O28" s="134"/>
      <c r="P28" s="134"/>
      <c r="Q28" s="127">
        <v>5.7952481639745118E-2</v>
      </c>
      <c r="R28" s="105"/>
      <c r="S28" s="105"/>
    </row>
    <row r="29" spans="1:22" x14ac:dyDescent="0.2">
      <c r="A29" s="109">
        <v>44348</v>
      </c>
      <c r="B29" s="127">
        <v>6.965699586416492E-2</v>
      </c>
      <c r="C29" s="127">
        <v>9.5378760605382504E-3</v>
      </c>
      <c r="D29" s="134"/>
      <c r="E29" s="134"/>
      <c r="F29" s="134"/>
      <c r="G29" s="134"/>
      <c r="H29" s="134"/>
      <c r="I29" s="134"/>
      <c r="J29" s="134"/>
      <c r="K29" s="134"/>
      <c r="L29" s="134"/>
      <c r="M29" s="134"/>
      <c r="N29" s="134"/>
      <c r="O29" s="134"/>
      <c r="P29" s="134"/>
      <c r="Q29" s="127">
        <v>4.3974857338150167E-2</v>
      </c>
      <c r="R29" s="105"/>
      <c r="S29" s="105"/>
      <c r="U29" s="211"/>
      <c r="V29" s="211"/>
    </row>
    <row r="30" spans="1:22" x14ac:dyDescent="0.2">
      <c r="A30" s="109">
        <v>44378</v>
      </c>
      <c r="B30" s="127">
        <v>6.8198724016461806E-2</v>
      </c>
      <c r="C30" s="127">
        <v>1.5185463465916199E-2</v>
      </c>
      <c r="D30" s="134"/>
      <c r="E30" s="134"/>
      <c r="F30" s="134"/>
      <c r="G30" s="134"/>
      <c r="H30" s="134"/>
      <c r="I30" s="134"/>
      <c r="J30" s="134"/>
      <c r="K30" s="134"/>
      <c r="L30" s="134"/>
      <c r="M30" s="134"/>
      <c r="N30" s="134"/>
      <c r="O30" s="134"/>
      <c r="P30" s="134"/>
      <c r="Q30" s="127">
        <v>4.6082616825717675E-2</v>
      </c>
      <c r="R30" s="105"/>
      <c r="S30" s="105"/>
    </row>
    <row r="31" spans="1:22" x14ac:dyDescent="0.2">
      <c r="A31" s="109">
        <v>44409</v>
      </c>
      <c r="B31" s="127">
        <v>7.299977944845519E-2</v>
      </c>
      <c r="C31" s="127">
        <v>2.1678866490510446E-2</v>
      </c>
      <c r="D31" s="134"/>
      <c r="E31" s="134"/>
      <c r="F31" s="134"/>
      <c r="G31" s="134"/>
      <c r="H31" s="134"/>
      <c r="I31" s="134"/>
      <c r="J31" s="134"/>
      <c r="K31" s="134"/>
      <c r="L31" s="134"/>
      <c r="M31" s="134"/>
      <c r="N31" s="134"/>
      <c r="O31" s="134"/>
      <c r="P31" s="134"/>
      <c r="Q31" s="127">
        <v>5.1855578536386095E-2</v>
      </c>
      <c r="R31" s="105"/>
      <c r="S31" s="105"/>
    </row>
    <row r="32" spans="1:22" x14ac:dyDescent="0.2">
      <c r="A32" s="109">
        <v>44440</v>
      </c>
      <c r="B32" s="127">
        <v>7.2554069943412028E-2</v>
      </c>
      <c r="C32" s="127">
        <v>1.8139968501182793E-2</v>
      </c>
      <c r="D32" s="127"/>
      <c r="E32" s="134"/>
      <c r="F32" s="134"/>
      <c r="G32" s="134"/>
      <c r="H32" s="134"/>
      <c r="I32" s="134"/>
      <c r="J32" s="134"/>
      <c r="K32" s="134"/>
      <c r="L32" s="134"/>
      <c r="M32" s="134"/>
      <c r="N32" s="134"/>
      <c r="O32" s="134"/>
      <c r="P32" s="134"/>
      <c r="Q32" s="127">
        <v>4.9944234820245098E-2</v>
      </c>
      <c r="R32" s="105"/>
      <c r="S32" s="105"/>
    </row>
    <row r="33" spans="1:17" x14ac:dyDescent="0.2">
      <c r="A33" s="109">
        <v>44470</v>
      </c>
      <c r="B33" s="127">
        <v>9.077012979600399E-2</v>
      </c>
      <c r="C33" s="127">
        <v>3.4426561886397367E-2</v>
      </c>
      <c r="D33" s="127"/>
      <c r="E33" s="134"/>
      <c r="F33" s="134"/>
      <c r="G33" s="134"/>
      <c r="H33" s="134"/>
      <c r="I33" s="134"/>
      <c r="J33" s="134"/>
      <c r="K33" s="134"/>
      <c r="L33" s="134"/>
      <c r="M33" s="134"/>
      <c r="N33" s="134"/>
      <c r="O33" s="134"/>
      <c r="P33" s="134"/>
      <c r="Q33" s="127">
        <v>6.7408270834124928E-2</v>
      </c>
    </row>
    <row r="34" spans="1:17" x14ac:dyDescent="0.2">
      <c r="A34" s="109">
        <v>44501</v>
      </c>
      <c r="B34" s="127">
        <v>8.1884439545616611E-2</v>
      </c>
      <c r="C34" s="127">
        <v>3.174877922971877E-2</v>
      </c>
      <c r="D34" s="127"/>
      <c r="E34" s="134"/>
      <c r="F34" s="134"/>
      <c r="G34" s="134"/>
      <c r="H34" s="134"/>
      <c r="I34" s="134"/>
      <c r="J34" s="134"/>
      <c r="K34" s="134"/>
      <c r="L34" s="134"/>
      <c r="M34" s="134"/>
      <c r="N34" s="134"/>
      <c r="O34" s="134"/>
      <c r="P34" s="134"/>
      <c r="Q34" s="127">
        <v>6.0866201405289137E-2</v>
      </c>
    </row>
    <row r="35" spans="1:17" x14ac:dyDescent="0.2">
      <c r="A35" s="109">
        <v>44531</v>
      </c>
      <c r="B35" s="127">
        <v>0.10095562624201371</v>
      </c>
      <c r="C35" s="127">
        <v>4.0333780499948943E-2</v>
      </c>
      <c r="D35" s="127"/>
      <c r="E35" s="134"/>
      <c r="F35" s="134"/>
      <c r="G35" s="134"/>
      <c r="H35" s="134"/>
      <c r="I35" s="134"/>
      <c r="J35" s="134"/>
      <c r="K35" s="134"/>
      <c r="L35" s="134"/>
      <c r="M35" s="134"/>
      <c r="N35" s="134"/>
      <c r="O35" s="134"/>
      <c r="P35" s="134"/>
      <c r="Q35" s="127">
        <v>7.5523361462595848E-2</v>
      </c>
    </row>
    <row r="36" spans="1:17" x14ac:dyDescent="0.2">
      <c r="A36" s="109">
        <v>44562</v>
      </c>
      <c r="B36" s="127">
        <v>0.104</v>
      </c>
      <c r="C36" s="127">
        <v>5.2499999999999998E-2</v>
      </c>
      <c r="D36" s="127"/>
      <c r="E36" s="134"/>
      <c r="F36" s="134"/>
      <c r="G36" s="134"/>
      <c r="H36" s="134"/>
      <c r="I36" s="134"/>
      <c r="J36" s="134"/>
      <c r="K36" s="134"/>
      <c r="L36" s="134"/>
      <c r="M36" s="134"/>
      <c r="N36" s="134"/>
      <c r="O36" s="134"/>
      <c r="P36" s="134"/>
      <c r="Q36" s="127">
        <v>8.2299999999999998E-2</v>
      </c>
    </row>
    <row r="37" spans="1:17" x14ac:dyDescent="0.2">
      <c r="A37" s="109">
        <v>44593</v>
      </c>
      <c r="B37" s="127">
        <v>0.10041433759249334</v>
      </c>
      <c r="C37" s="127">
        <v>5.0073070139560694E-2</v>
      </c>
      <c r="D37" s="127"/>
      <c r="E37" s="134"/>
      <c r="F37" s="134"/>
      <c r="G37" s="134"/>
      <c r="H37" s="134"/>
      <c r="I37" s="134"/>
      <c r="J37" s="134"/>
      <c r="K37" s="134"/>
      <c r="L37" s="134"/>
      <c r="M37" s="134"/>
      <c r="N37" s="134"/>
      <c r="O37" s="134"/>
      <c r="P37" s="134"/>
      <c r="Q37" s="127">
        <v>7.9175112786988786E-2</v>
      </c>
    </row>
    <row r="38" spans="1:17" x14ac:dyDescent="0.2">
      <c r="A38" s="109">
        <v>44621</v>
      </c>
      <c r="B38" s="127">
        <v>9.2153265453384203E-2</v>
      </c>
      <c r="C38" s="127">
        <v>3.2861955770869582E-2</v>
      </c>
      <c r="D38" s="127">
        <v>4.3548658188695202E-2</v>
      </c>
      <c r="E38" s="134"/>
      <c r="F38" s="134"/>
      <c r="G38" s="134"/>
      <c r="H38" s="134"/>
      <c r="I38" s="134"/>
      <c r="J38" s="134"/>
      <c r="K38" s="134"/>
      <c r="L38" s="134"/>
      <c r="M38" s="134"/>
      <c r="N38" s="134"/>
      <c r="O38" s="134"/>
      <c r="P38" s="134"/>
      <c r="Q38" s="127">
        <v>5.7761058770436836E-2</v>
      </c>
    </row>
    <row r="39" spans="1:17" x14ac:dyDescent="0.2">
      <c r="A39" s="109">
        <v>44652</v>
      </c>
      <c r="B39" s="127">
        <v>8.9189372865483368E-2</v>
      </c>
      <c r="C39" s="127">
        <v>3.8985966618428798E-2</v>
      </c>
      <c r="D39" s="127">
        <v>3.6312591358710442E-2</v>
      </c>
      <c r="E39" s="134"/>
      <c r="F39" s="134"/>
      <c r="G39" s="134"/>
      <c r="H39" s="134"/>
      <c r="I39" s="134"/>
      <c r="J39" s="134"/>
      <c r="K39" s="134"/>
      <c r="L39" s="134"/>
      <c r="M39" s="134"/>
      <c r="N39" s="134"/>
      <c r="O39" s="134"/>
      <c r="P39" s="134"/>
      <c r="Q39" s="127">
        <v>5.5500000000000001E-2</v>
      </c>
    </row>
    <row r="40" spans="1:17" x14ac:dyDescent="0.2">
      <c r="A40" s="109">
        <v>44682</v>
      </c>
      <c r="B40" s="127">
        <v>9.4451021197779705E-2</v>
      </c>
      <c r="C40" s="127">
        <v>4.724585144208765E-2</v>
      </c>
      <c r="D40" s="127">
        <v>3.746966212835643E-2</v>
      </c>
      <c r="E40" s="134"/>
      <c r="F40" s="134"/>
      <c r="G40" s="134"/>
      <c r="H40" s="134"/>
      <c r="I40" s="134"/>
      <c r="J40" s="134"/>
      <c r="K40" s="134"/>
      <c r="L40" s="134"/>
      <c r="M40" s="134"/>
      <c r="N40" s="134"/>
      <c r="O40" s="134"/>
      <c r="P40" s="134"/>
      <c r="Q40" s="127">
        <v>5.9587494434932491E-2</v>
      </c>
    </row>
    <row r="41" spans="1:17" x14ac:dyDescent="0.2">
      <c r="A41" s="109">
        <v>44713</v>
      </c>
      <c r="B41" s="127">
        <v>8.3914880443795969E-2</v>
      </c>
      <c r="C41" s="127">
        <v>4.6967170460014737E-2</v>
      </c>
      <c r="D41" s="127">
        <v>4.2866526473976915E-2</v>
      </c>
      <c r="E41" s="134"/>
      <c r="F41" s="134"/>
      <c r="G41" s="134"/>
      <c r="H41" s="134"/>
      <c r="I41" s="134"/>
      <c r="J41" s="134"/>
      <c r="K41" s="134"/>
      <c r="L41" s="134"/>
      <c r="M41" s="134"/>
      <c r="N41" s="134"/>
      <c r="O41" s="134"/>
      <c r="P41" s="134"/>
      <c r="Q41" s="127">
        <v>5.7988001569085484E-2</v>
      </c>
    </row>
    <row r="42" spans="1:17" x14ac:dyDescent="0.2">
      <c r="A42" s="109">
        <v>44743</v>
      </c>
      <c r="B42" s="127">
        <v>9.3130238714046298E-2</v>
      </c>
      <c r="C42" s="127">
        <v>5.2059708078763298E-2</v>
      </c>
      <c r="D42" s="127">
        <v>4.5045960894023601E-2</v>
      </c>
      <c r="E42" s="134"/>
      <c r="F42" s="134"/>
      <c r="G42" s="134"/>
      <c r="H42" s="134"/>
      <c r="I42" s="134"/>
      <c r="J42" s="134"/>
      <c r="K42" s="134"/>
      <c r="L42" s="134"/>
      <c r="M42" s="134"/>
      <c r="N42" s="134"/>
      <c r="O42" s="134"/>
      <c r="P42" s="134"/>
      <c r="Q42" s="127">
        <v>6.3169359825112903E-2</v>
      </c>
    </row>
    <row r="43" spans="1:17" x14ac:dyDescent="0.2">
      <c r="A43" s="109">
        <v>44774</v>
      </c>
      <c r="B43" s="127">
        <v>9.1662780475581407E-2</v>
      </c>
      <c r="C43" s="127">
        <v>4.3231010566979297E-2</v>
      </c>
      <c r="D43" s="127">
        <v>3.6616985101968702E-2</v>
      </c>
      <c r="E43" s="134"/>
      <c r="F43" s="134"/>
      <c r="G43" s="134"/>
      <c r="H43" s="134"/>
      <c r="I43" s="134"/>
      <c r="J43" s="134"/>
      <c r="K43" s="134"/>
      <c r="L43" s="134"/>
      <c r="M43" s="134"/>
      <c r="N43" s="134"/>
      <c r="O43" s="134"/>
      <c r="P43" s="134"/>
      <c r="Q43" s="127">
        <v>5.6809917091924601E-2</v>
      </c>
    </row>
    <row r="44" spans="1:17" x14ac:dyDescent="0.2">
      <c r="A44" s="109">
        <v>44805</v>
      </c>
      <c r="B44" s="127">
        <v>9.3165266948303502E-2</v>
      </c>
      <c r="C44" s="127">
        <v>5.96401018604647E-2</v>
      </c>
      <c r="D44" s="127">
        <v>4.7139845285087398E-2</v>
      </c>
      <c r="E44" s="134"/>
      <c r="F44" s="134"/>
      <c r="G44" s="134"/>
      <c r="H44" s="134"/>
      <c r="I44" s="134"/>
      <c r="J44" s="134"/>
      <c r="K44" s="134"/>
      <c r="L44" s="134"/>
      <c r="M44" s="134"/>
      <c r="N44" s="134"/>
      <c r="O44" s="134"/>
      <c r="P44" s="134"/>
      <c r="Q44" s="127">
        <v>6.5660762174364007E-2</v>
      </c>
    </row>
    <row r="45" spans="1:17" x14ac:dyDescent="0.2">
      <c r="A45" s="109">
        <v>44835</v>
      </c>
      <c r="B45" s="127">
        <v>9.5278352453253681E-2</v>
      </c>
      <c r="C45" s="127">
        <v>6.5210475065680451E-2</v>
      </c>
      <c r="D45" s="127">
        <v>5.0019569275838331E-2</v>
      </c>
      <c r="E45" s="127"/>
      <c r="F45" s="127"/>
      <c r="G45" s="127"/>
      <c r="H45" s="127"/>
      <c r="I45" s="127"/>
      <c r="J45" s="127"/>
      <c r="K45" s="127"/>
      <c r="L45" s="127"/>
      <c r="M45" s="127"/>
      <c r="N45" s="127"/>
      <c r="O45" s="127"/>
      <c r="P45" s="127"/>
      <c r="Q45" s="127">
        <v>6.852808142235231E-2</v>
      </c>
    </row>
    <row r="46" spans="1:17" x14ac:dyDescent="0.2">
      <c r="A46" s="109">
        <v>44866</v>
      </c>
      <c r="B46" s="127">
        <v>0.103095146488953</v>
      </c>
      <c r="C46" s="127">
        <v>6.3761299719967995E-2</v>
      </c>
      <c r="D46" s="127">
        <v>5.3648015138914602E-2</v>
      </c>
      <c r="E46" s="127">
        <v>0</v>
      </c>
      <c r="F46" s="127"/>
      <c r="G46" s="127"/>
      <c r="H46" s="127"/>
      <c r="I46" s="127"/>
      <c r="J46" s="127"/>
      <c r="K46" s="127"/>
      <c r="L46" s="127"/>
      <c r="M46" s="127"/>
      <c r="N46" s="127"/>
      <c r="O46" s="127"/>
      <c r="P46" s="127"/>
      <c r="Q46" s="127">
        <v>6.852808142235231E-2</v>
      </c>
    </row>
    <row r="47" spans="1:17" x14ac:dyDescent="0.2">
      <c r="A47" s="109">
        <v>44896</v>
      </c>
      <c r="B47" s="127">
        <v>0.10936434737613901</v>
      </c>
      <c r="C47" s="127">
        <v>5.8976923854974696E-2</v>
      </c>
      <c r="D47" s="127">
        <v>5.6753407726119656E-2</v>
      </c>
      <c r="E47" s="127">
        <v>8.6445496658231272E-3</v>
      </c>
      <c r="F47" s="127"/>
      <c r="G47" s="127"/>
      <c r="H47" s="127"/>
      <c r="I47" s="127"/>
      <c r="J47" s="127"/>
      <c r="K47" s="127"/>
      <c r="L47" s="127"/>
      <c r="M47" s="127"/>
      <c r="N47" s="127"/>
      <c r="O47" s="127"/>
      <c r="P47" s="127"/>
      <c r="Q47" s="127">
        <v>4.9529768185954982E-2</v>
      </c>
    </row>
    <row r="48" spans="1:17" x14ac:dyDescent="0.2">
      <c r="A48" s="109">
        <v>44927</v>
      </c>
      <c r="B48" s="127">
        <v>0.11603038992494501</v>
      </c>
      <c r="C48" s="127">
        <v>7.2681316250443578E-2</v>
      </c>
      <c r="D48" s="127">
        <v>5.6790945525650977E-2</v>
      </c>
      <c r="E48" s="127">
        <v>1.0134395471007371E-2</v>
      </c>
      <c r="F48" s="127"/>
      <c r="G48" s="127"/>
      <c r="H48" s="127"/>
      <c r="I48" s="127"/>
      <c r="J48" s="127"/>
      <c r="K48" s="127"/>
      <c r="L48" s="127"/>
      <c r="M48" s="127"/>
      <c r="N48" s="127"/>
      <c r="O48" s="127"/>
      <c r="P48" s="127"/>
      <c r="Q48" s="127">
        <v>5.366932047011095E-2</v>
      </c>
    </row>
    <row r="49" spans="1:17" x14ac:dyDescent="0.2">
      <c r="A49" s="109">
        <v>44958</v>
      </c>
      <c r="B49" s="127">
        <v>0.12362915483450161</v>
      </c>
      <c r="C49" s="127">
        <v>6.7343860312397849E-2</v>
      </c>
      <c r="D49" s="127">
        <v>6.9871970093713362E-2</v>
      </c>
      <c r="E49" s="127">
        <v>2.1828411231889226E-2</v>
      </c>
      <c r="F49" s="127"/>
      <c r="G49" s="127"/>
      <c r="H49" s="127"/>
      <c r="I49" s="127"/>
      <c r="J49" s="127"/>
      <c r="K49" s="127"/>
      <c r="L49" s="127"/>
      <c r="M49" s="127"/>
      <c r="N49" s="127"/>
      <c r="O49" s="127"/>
      <c r="P49" s="127"/>
      <c r="Q49" s="127">
        <v>6.1871679756362027E-2</v>
      </c>
    </row>
    <row r="50" spans="1:17" x14ac:dyDescent="0.2">
      <c r="A50" s="109">
        <v>44986</v>
      </c>
      <c r="B50" s="127">
        <v>0.125</v>
      </c>
      <c r="C50" s="127">
        <v>6.3E-2</v>
      </c>
      <c r="D50" s="127">
        <v>6.6699999999999995E-2</v>
      </c>
      <c r="E50" s="127">
        <v>1.4E-2</v>
      </c>
      <c r="F50" s="127"/>
      <c r="G50" s="127"/>
      <c r="H50" s="127"/>
      <c r="I50" s="127"/>
      <c r="J50" s="127"/>
      <c r="K50" s="127"/>
      <c r="L50" s="127"/>
      <c r="M50" s="127"/>
      <c r="N50" s="127"/>
      <c r="O50" s="127"/>
      <c r="P50" s="127"/>
      <c r="Q50" s="127">
        <v>5.7421504411673353E-2</v>
      </c>
    </row>
    <row r="51" spans="1:17" x14ac:dyDescent="0.2">
      <c r="A51" s="109">
        <v>45017</v>
      </c>
      <c r="B51" s="127">
        <v>0.15356761415969886</v>
      </c>
      <c r="C51" s="127">
        <v>7.1891724561162176E-2</v>
      </c>
      <c r="D51" s="127">
        <v>8.6843905124395313E-2</v>
      </c>
      <c r="E51" s="127">
        <v>3.3212731533364744E-2</v>
      </c>
      <c r="F51" s="127"/>
      <c r="G51" s="127"/>
      <c r="H51" s="127"/>
      <c r="I51" s="127"/>
      <c r="J51" s="127"/>
      <c r="K51" s="127"/>
      <c r="L51" s="127"/>
      <c r="M51" s="127"/>
      <c r="N51" s="127"/>
      <c r="O51" s="127"/>
      <c r="P51" s="127"/>
      <c r="Q51" s="127">
        <v>7.6106345227270653E-2</v>
      </c>
    </row>
    <row r="52" spans="1:17" x14ac:dyDescent="0.2">
      <c r="A52" s="109">
        <v>45047</v>
      </c>
      <c r="B52" s="127">
        <v>0.1450566508868997</v>
      </c>
      <c r="C52" s="127">
        <v>7.669473280817056E-2</v>
      </c>
      <c r="D52" s="127">
        <v>7.2749563864679442E-2</v>
      </c>
      <c r="E52" s="127">
        <v>3.4951361069498081E-2</v>
      </c>
      <c r="F52" s="127"/>
      <c r="G52" s="127"/>
      <c r="H52" s="127"/>
      <c r="I52" s="127"/>
      <c r="J52" s="127"/>
      <c r="K52" s="127"/>
      <c r="L52" s="127"/>
      <c r="M52" s="127"/>
      <c r="N52" s="127"/>
      <c r="O52" s="127"/>
      <c r="P52" s="127"/>
      <c r="Q52" s="127">
        <v>7.2099999999999997E-2</v>
      </c>
    </row>
    <row r="53" spans="1:17" x14ac:dyDescent="0.2">
      <c r="A53" s="109">
        <v>45078</v>
      </c>
      <c r="B53" s="127">
        <v>0.14905959006251016</v>
      </c>
      <c r="C53" s="127">
        <v>6.3187901720064554E-2</v>
      </c>
      <c r="D53" s="127">
        <v>8.6210561797162924E-2</v>
      </c>
      <c r="E53" s="127">
        <v>3.100291358726771E-2</v>
      </c>
      <c r="F53" s="127"/>
      <c r="G53" s="127"/>
      <c r="H53" s="127"/>
      <c r="I53" s="127"/>
      <c r="J53" s="127"/>
      <c r="K53" s="127"/>
      <c r="L53" s="127"/>
      <c r="M53" s="127"/>
      <c r="N53" s="127"/>
      <c r="O53" s="127"/>
      <c r="P53" s="127"/>
      <c r="Q53" s="127">
        <v>7.2005983921987829E-2</v>
      </c>
    </row>
    <row r="54" spans="1:17" x14ac:dyDescent="0.2">
      <c r="A54" s="109">
        <v>45108</v>
      </c>
      <c r="B54" s="127">
        <v>0.11942756611953891</v>
      </c>
      <c r="C54" s="127">
        <v>5.1259789278394745E-2</v>
      </c>
      <c r="D54" s="127">
        <v>4.7335517067404236E-2</v>
      </c>
      <c r="E54" s="127">
        <v>2.8950249398278928E-2</v>
      </c>
      <c r="F54" s="127"/>
      <c r="G54" s="127"/>
      <c r="H54" s="127"/>
      <c r="I54" s="127"/>
      <c r="J54" s="127"/>
      <c r="K54" s="127"/>
      <c r="L54" s="127"/>
      <c r="M54" s="127"/>
      <c r="N54" s="127"/>
      <c r="O54" s="127"/>
      <c r="P54" s="127"/>
      <c r="Q54" s="127">
        <v>5.3029345671393016E-2</v>
      </c>
    </row>
    <row r="55" spans="1:17" x14ac:dyDescent="0.2">
      <c r="A55" s="109">
        <v>45139</v>
      </c>
      <c r="B55" s="127">
        <v>0.12921320437546402</v>
      </c>
      <c r="C55" s="127">
        <v>5.3668758542018753E-2</v>
      </c>
      <c r="D55" s="127">
        <v>5.7760737757852551E-2</v>
      </c>
      <c r="E55" s="127">
        <v>3.0211756031050328E-2</v>
      </c>
      <c r="F55" s="127"/>
      <c r="G55" s="127"/>
      <c r="H55" s="127"/>
      <c r="I55" s="127"/>
      <c r="J55" s="127"/>
      <c r="K55" s="127"/>
      <c r="L55" s="127"/>
      <c r="M55" s="127"/>
      <c r="N55" s="127"/>
      <c r="O55" s="127"/>
      <c r="P55" s="127"/>
      <c r="Q55" s="127">
        <v>5.8206959299671332E-2</v>
      </c>
    </row>
    <row r="56" spans="1:17" x14ac:dyDescent="0.2">
      <c r="A56" s="109">
        <v>45170</v>
      </c>
      <c r="B56" s="127">
        <v>8.347548425767963E-2</v>
      </c>
      <c r="C56" s="127">
        <v>2.534070047521652E-2</v>
      </c>
      <c r="D56" s="127">
        <v>2.3290036781022067E-2</v>
      </c>
      <c r="E56" s="127">
        <v>5.8200775472844303E-3</v>
      </c>
      <c r="F56" s="127"/>
      <c r="G56" s="127"/>
      <c r="H56" s="127"/>
      <c r="I56" s="127"/>
      <c r="J56" s="127"/>
      <c r="K56" s="127"/>
      <c r="L56" s="127"/>
      <c r="M56" s="127"/>
      <c r="N56" s="127"/>
      <c r="O56" s="127"/>
      <c r="P56" s="127"/>
      <c r="Q56" s="127">
        <v>5.710063657682847E-2</v>
      </c>
    </row>
    <row r="57" spans="1:17" x14ac:dyDescent="0.2">
      <c r="A57" s="109">
        <v>45200</v>
      </c>
      <c r="B57" s="127">
        <v>0.1313150122071596</v>
      </c>
      <c r="C57" s="127">
        <v>5.1448318426998346E-2</v>
      </c>
      <c r="D57" s="127">
        <v>5.9311076012942048E-2</v>
      </c>
      <c r="E57" s="127">
        <v>3.5020713430854819E-2</v>
      </c>
      <c r="F57" s="127"/>
      <c r="G57" s="127"/>
      <c r="H57" s="127"/>
      <c r="I57" s="127"/>
      <c r="J57" s="127"/>
      <c r="K57" s="127"/>
      <c r="L57" s="127"/>
      <c r="M57" s="127"/>
      <c r="N57" s="127"/>
      <c r="O57" s="127"/>
      <c r="P57" s="127"/>
      <c r="Q57" s="127">
        <v>5.9554528600327207E-2</v>
      </c>
    </row>
    <row r="58" spans="1:17" x14ac:dyDescent="0.2">
      <c r="A58" s="109">
        <v>45231</v>
      </c>
      <c r="B58" s="127">
        <v>0</v>
      </c>
      <c r="C58" s="127">
        <v>5.9323583305923702E-2</v>
      </c>
      <c r="D58" s="127">
        <v>6.7804538386488866E-2</v>
      </c>
      <c r="E58" s="127">
        <v>4.0789158795009821E-2</v>
      </c>
      <c r="F58" s="127">
        <v>0</v>
      </c>
      <c r="G58" s="127">
        <v>5.1422176967740266E-3</v>
      </c>
      <c r="H58" s="127"/>
      <c r="I58" s="127"/>
      <c r="J58" s="127"/>
      <c r="K58" s="127"/>
      <c r="L58" s="127"/>
      <c r="M58" s="127"/>
      <c r="N58" s="127"/>
      <c r="O58" s="127"/>
      <c r="P58" s="127"/>
      <c r="Q58" s="127">
        <v>2.0953576857373687E-2</v>
      </c>
    </row>
    <row r="59" spans="1:17" x14ac:dyDescent="0.2">
      <c r="A59" s="109">
        <v>45261</v>
      </c>
      <c r="B59" s="127">
        <v>0</v>
      </c>
      <c r="C59" s="127">
        <v>4.7538940696732833E-2</v>
      </c>
      <c r="D59" s="127">
        <v>7.8558438247088178E-2</v>
      </c>
      <c r="E59" s="127">
        <v>4.0854622997638881E-2</v>
      </c>
      <c r="F59" s="127">
        <v>1.2443469955694822E-3</v>
      </c>
      <c r="G59" s="127">
        <v>3.6000165552346933E-2</v>
      </c>
      <c r="H59" s="127"/>
      <c r="I59" s="127"/>
      <c r="J59" s="127"/>
      <c r="K59" s="127"/>
      <c r="L59" s="127"/>
      <c r="M59" s="127"/>
      <c r="N59" s="127"/>
      <c r="O59" s="127"/>
      <c r="P59" s="127"/>
      <c r="Q59" s="127">
        <v>3.5937643662698526E-2</v>
      </c>
    </row>
    <row r="60" spans="1:17" x14ac:dyDescent="0.2">
      <c r="A60" s="109">
        <v>45292</v>
      </c>
      <c r="B60" s="127">
        <v>0</v>
      </c>
      <c r="C60" s="127">
        <v>5.5487771439562267E-2</v>
      </c>
      <c r="D60" s="127">
        <v>7.1473240995866202E-2</v>
      </c>
      <c r="E60" s="127">
        <v>4.2812059608601377E-2</v>
      </c>
      <c r="F60" s="127">
        <v>4.5468400841344701E-3</v>
      </c>
      <c r="G60" s="127">
        <v>6.1385352403727209E-2</v>
      </c>
      <c r="H60" s="127"/>
      <c r="I60" s="127"/>
      <c r="J60" s="127"/>
      <c r="K60" s="127"/>
      <c r="L60" s="127"/>
      <c r="M60" s="127"/>
      <c r="N60" s="127"/>
      <c r="O60" s="127"/>
      <c r="P60" s="127"/>
      <c r="Q60" s="127">
        <v>4.9146138003055041E-2</v>
      </c>
    </row>
    <row r="61" spans="1:17" x14ac:dyDescent="0.2">
      <c r="A61" s="109">
        <v>45323</v>
      </c>
      <c r="B61" s="127">
        <v>0</v>
      </c>
      <c r="C61" s="127">
        <v>6.4433873515121254E-2</v>
      </c>
      <c r="D61" s="127">
        <v>8.3934162149151725E-2</v>
      </c>
      <c r="E61" s="127">
        <v>4.5001136349208139E-2</v>
      </c>
      <c r="F61" s="127">
        <v>1.332962370329E-2</v>
      </c>
      <c r="G61" s="127">
        <v>7.6179324961467301E-2</v>
      </c>
      <c r="H61" s="127"/>
      <c r="I61" s="127"/>
      <c r="J61" s="127"/>
      <c r="K61" s="127"/>
      <c r="L61" s="127"/>
      <c r="M61" s="127"/>
      <c r="N61" s="127"/>
      <c r="O61" s="127"/>
      <c r="P61" s="127"/>
      <c r="Q61" s="127">
        <v>6.0273811779852908E-2</v>
      </c>
    </row>
    <row r="62" spans="1:17" x14ac:dyDescent="0.2">
      <c r="A62" s="109">
        <v>45352</v>
      </c>
      <c r="B62" s="127">
        <v>0</v>
      </c>
      <c r="C62" s="127">
        <v>5.3924611369946619E-2</v>
      </c>
      <c r="D62" s="127">
        <v>6.5698175860242153E-2</v>
      </c>
      <c r="E62" s="127">
        <v>3.4278453642812109E-2</v>
      </c>
      <c r="F62" s="127">
        <v>1.6054980394015959E-2</v>
      </c>
      <c r="G62" s="127">
        <v>0.11495132047085758</v>
      </c>
      <c r="H62" s="127"/>
      <c r="I62" s="127"/>
      <c r="J62" s="127"/>
      <c r="K62" s="127"/>
      <c r="L62" s="127"/>
      <c r="M62" s="127"/>
      <c r="N62" s="127"/>
      <c r="O62" s="127"/>
      <c r="P62" s="127"/>
      <c r="Q62" s="127">
        <v>7.5367111770478321E-2</v>
      </c>
    </row>
    <row r="63" spans="1:17" x14ac:dyDescent="0.2">
      <c r="A63" s="109">
        <v>45383</v>
      </c>
      <c r="B63" s="127">
        <v>0</v>
      </c>
      <c r="C63" s="127">
        <v>6.8240783130562296E-2</v>
      </c>
      <c r="D63" s="127">
        <v>8.0159248944270831E-2</v>
      </c>
      <c r="E63" s="127">
        <v>4.6523346676528417E-2</v>
      </c>
      <c r="F63" s="127">
        <v>1.3496768301008514E-2</v>
      </c>
      <c r="G63" s="127">
        <v>0.11387303540252779</v>
      </c>
      <c r="H63" s="127"/>
      <c r="I63" s="127"/>
      <c r="J63" s="127"/>
      <c r="K63" s="127"/>
      <c r="L63" s="127"/>
      <c r="M63" s="127"/>
      <c r="N63" s="127"/>
      <c r="O63" s="127"/>
      <c r="P63" s="127"/>
      <c r="Q63" s="127">
        <v>7.9064808627033814E-2</v>
      </c>
    </row>
    <row r="64" spans="1:17" x14ac:dyDescent="0.2">
      <c r="A64" s="109">
        <v>45413</v>
      </c>
      <c r="B64" s="127">
        <v>0</v>
      </c>
      <c r="C64" s="127">
        <v>7.5835395308026535E-2</v>
      </c>
      <c r="D64" s="127">
        <v>8.5058602189991617E-2</v>
      </c>
      <c r="E64" s="127">
        <v>4.6738054593713226E-2</v>
      </c>
      <c r="F64" s="127">
        <v>2.3500152975053468E-2</v>
      </c>
      <c r="G64" s="127">
        <v>0.10849645013468844</v>
      </c>
      <c r="H64" s="127"/>
      <c r="I64" s="127"/>
      <c r="J64" s="127"/>
      <c r="K64" s="127"/>
      <c r="L64" s="127"/>
      <c r="M64" s="127"/>
      <c r="N64" s="127"/>
      <c r="O64" s="127"/>
      <c r="P64" s="127"/>
      <c r="Q64" s="127">
        <v>7.9463039517052622E-2</v>
      </c>
    </row>
    <row r="65" spans="1:17" x14ac:dyDescent="0.2">
      <c r="A65" s="109">
        <v>45444</v>
      </c>
      <c r="B65" s="127">
        <v>0</v>
      </c>
      <c r="C65" s="127">
        <v>6.9436984925691086E-2</v>
      </c>
      <c r="D65" s="127">
        <v>8.5003370484706325E-2</v>
      </c>
      <c r="E65" s="127">
        <v>3.9762310368751073E-2</v>
      </c>
      <c r="F65" s="127">
        <v>2.8354718846472751E-2</v>
      </c>
      <c r="G65" s="127">
        <v>8.5807007624015663E-2</v>
      </c>
      <c r="H65" s="127"/>
      <c r="I65" s="127">
        <v>0</v>
      </c>
      <c r="J65" s="127"/>
      <c r="K65" s="127"/>
      <c r="L65" s="127"/>
      <c r="M65" s="127"/>
      <c r="N65" s="127"/>
      <c r="O65" s="127"/>
      <c r="P65" s="127"/>
      <c r="Q65" s="127">
        <v>6.7512454816346004E-2</v>
      </c>
    </row>
    <row r="66" spans="1:17" x14ac:dyDescent="0.2">
      <c r="A66" s="109">
        <v>45474</v>
      </c>
      <c r="B66" s="127">
        <v>0</v>
      </c>
      <c r="C66" s="127">
        <v>8.2872663362262899E-2</v>
      </c>
      <c r="D66" s="127">
        <v>9.7316427099772382E-2</v>
      </c>
      <c r="E66" s="127">
        <v>5.0777999261780421E-2</v>
      </c>
      <c r="F66" s="127">
        <v>2.9811463051409384E-2</v>
      </c>
      <c r="G66" s="127">
        <v>7.6088327426219779E-2</v>
      </c>
      <c r="H66" s="127"/>
      <c r="I66" s="127">
        <v>0</v>
      </c>
      <c r="J66" s="127"/>
      <c r="K66" s="127"/>
      <c r="L66" s="127"/>
      <c r="M66" s="127"/>
      <c r="N66" s="127"/>
      <c r="O66" s="127"/>
      <c r="P66" s="127"/>
      <c r="Q66" s="127">
        <v>4.884748574994608E-2</v>
      </c>
    </row>
    <row r="67" spans="1:17" x14ac:dyDescent="0.2">
      <c r="A67" s="109">
        <v>45505</v>
      </c>
      <c r="B67" s="127">
        <v>0</v>
      </c>
      <c r="C67" s="127">
        <v>7.0615419059057966E-2</v>
      </c>
      <c r="D67" s="127">
        <v>0.10898849650372743</v>
      </c>
      <c r="E67" s="127">
        <v>5.6672881531170949E-2</v>
      </c>
      <c r="F67" s="127">
        <v>3.1270236178651226E-2</v>
      </c>
      <c r="G67" s="127">
        <v>7.8479971684208394E-2</v>
      </c>
      <c r="H67" s="127"/>
      <c r="I67" s="127">
        <v>1.0789086554802701E-3</v>
      </c>
      <c r="J67" s="127"/>
      <c r="K67" s="127"/>
      <c r="L67" s="127"/>
      <c r="M67" s="127"/>
      <c r="N67" s="127"/>
      <c r="O67" s="127"/>
      <c r="P67" s="127"/>
      <c r="Q67" s="127">
        <v>5.0915672867985547E-2</v>
      </c>
    </row>
    <row r="68" spans="1:17" x14ac:dyDescent="0.2">
      <c r="A68" s="109">
        <v>45536</v>
      </c>
      <c r="B68" s="127">
        <v>0</v>
      </c>
      <c r="C68" s="127">
        <v>7.9804140286748912E-2</v>
      </c>
      <c r="D68" s="127">
        <v>0.10903756344902962</v>
      </c>
      <c r="E68" s="127">
        <v>6.0862144758030479E-2</v>
      </c>
      <c r="F68" s="127">
        <v>3.7405868055758178E-2</v>
      </c>
      <c r="G68" s="127">
        <v>8.8398620003398529E-2</v>
      </c>
      <c r="H68" s="127">
        <v>1.0381873440177486E-2</v>
      </c>
      <c r="I68" s="127">
        <v>2.8008824169358008E-3</v>
      </c>
      <c r="J68" s="127"/>
      <c r="K68" s="127"/>
      <c r="L68" s="127"/>
      <c r="M68" s="127"/>
      <c r="N68" s="127"/>
      <c r="O68" s="127"/>
      <c r="P68" s="127"/>
      <c r="Q68" s="127">
        <v>4.3903463927568415E-2</v>
      </c>
    </row>
    <row r="69" spans="1:17" x14ac:dyDescent="0.2">
      <c r="A69" s="109">
        <v>45566</v>
      </c>
      <c r="B69" s="127">
        <v>0</v>
      </c>
      <c r="C69" s="127">
        <v>8.6448052417789342E-2</v>
      </c>
      <c r="D69" s="127">
        <v>0.12803670893713631</v>
      </c>
      <c r="E69" s="127">
        <v>6.0156731841577486E-2</v>
      </c>
      <c r="F69" s="127">
        <v>3.5154424762043175E-2</v>
      </c>
      <c r="G69" s="127">
        <v>9.4585761475616648E-2</v>
      </c>
      <c r="H69" s="127">
        <v>2.2172670088453379E-2</v>
      </c>
      <c r="I69" s="127">
        <v>3.6269139038251552E-3</v>
      </c>
      <c r="J69" s="127"/>
      <c r="K69" s="127"/>
      <c r="L69" s="127"/>
      <c r="M69" s="127"/>
      <c r="N69" s="127"/>
      <c r="O69" s="127"/>
      <c r="P69" s="127"/>
      <c r="Q69" s="127">
        <v>4.9970364680536478E-2</v>
      </c>
    </row>
    <row r="70" spans="1:17" x14ac:dyDescent="0.2">
      <c r="A70" s="109">
        <v>45597</v>
      </c>
      <c r="B70" s="127">
        <v>0</v>
      </c>
      <c r="C70" s="127">
        <v>7.468390497510112E-2</v>
      </c>
      <c r="D70" s="127">
        <v>0.11876511853926124</v>
      </c>
      <c r="E70" s="127">
        <v>6.2041259878315443E-2</v>
      </c>
      <c r="F70" s="127">
        <v>3.8932474542109269E-2</v>
      </c>
      <c r="G70" s="127">
        <v>0.10945620798887014</v>
      </c>
      <c r="H70" s="127">
        <v>3.4578312215352278E-2</v>
      </c>
      <c r="I70" s="127">
        <v>7.3741783402513257E-3</v>
      </c>
      <c r="J70" s="127">
        <v>0</v>
      </c>
      <c r="K70" s="127"/>
      <c r="L70" s="127"/>
      <c r="M70" s="127"/>
      <c r="N70" s="127"/>
      <c r="O70" s="127"/>
      <c r="P70" s="127"/>
      <c r="Q70" s="127">
        <v>4.444881504925921E-2</v>
      </c>
    </row>
    <row r="71" spans="1:17" x14ac:dyDescent="0.2">
      <c r="A71" s="109">
        <v>45627</v>
      </c>
      <c r="B71" s="127">
        <v>0</v>
      </c>
      <c r="C71" s="127">
        <v>8.2412036669042329E-2</v>
      </c>
      <c r="D71" s="127">
        <v>0.14835366884866552</v>
      </c>
      <c r="E71" s="127">
        <v>6.4914200065859184E-2</v>
      </c>
      <c r="F71" s="127">
        <v>4.2381354138433434E-2</v>
      </c>
      <c r="G71" s="127">
        <v>0.10646809988645144</v>
      </c>
      <c r="H71" s="127">
        <v>3.3798078115706412E-2</v>
      </c>
      <c r="I71" s="127">
        <v>1.8044126274195937E-2</v>
      </c>
      <c r="J71" s="127">
        <v>2.9250673283159724E-3</v>
      </c>
      <c r="K71" s="127">
        <v>0</v>
      </c>
      <c r="L71" s="127"/>
      <c r="M71" s="127"/>
      <c r="N71" s="127"/>
      <c r="O71" s="127"/>
      <c r="P71" s="127"/>
      <c r="Q71" s="127">
        <v>3.9885393197553777E-2</v>
      </c>
    </row>
    <row r="72" spans="1:17" x14ac:dyDescent="0.2">
      <c r="A72" s="109">
        <v>45658</v>
      </c>
      <c r="B72" s="127">
        <v>0</v>
      </c>
      <c r="C72" s="127">
        <v>9.4258115856489549E-2</v>
      </c>
      <c r="D72" s="127">
        <v>0.13036291579900572</v>
      </c>
      <c r="E72" s="127">
        <v>7.6036040665811794E-2</v>
      </c>
      <c r="F72" s="127">
        <v>4.7833730915476866E-2</v>
      </c>
      <c r="G72" s="127">
        <v>0.10262190007764513</v>
      </c>
      <c r="H72" s="127">
        <v>3.6826598584189615E-2</v>
      </c>
      <c r="I72" s="127">
        <v>1.710402040330665E-2</v>
      </c>
      <c r="J72" s="127">
        <v>5.4011740794565428E-3</v>
      </c>
      <c r="K72" s="127">
        <v>2.8384414815975029E-3</v>
      </c>
      <c r="L72" s="127"/>
      <c r="M72" s="127"/>
      <c r="N72" s="127"/>
      <c r="O72" s="127"/>
      <c r="P72" s="127"/>
      <c r="Q72" s="127">
        <v>4.1283646418465388E-2</v>
      </c>
    </row>
    <row r="73" spans="1:17" x14ac:dyDescent="0.2">
      <c r="A73" s="109">
        <v>45689</v>
      </c>
      <c r="B73" s="127">
        <v>0</v>
      </c>
      <c r="C73" s="127">
        <v>9.2419755445387622E-2</v>
      </c>
      <c r="D73" s="127">
        <v>0.14162460018570291</v>
      </c>
      <c r="E73" s="127">
        <v>7.889554232252631E-2</v>
      </c>
      <c r="F73" s="127">
        <v>5.2979705443282496E-2</v>
      </c>
      <c r="G73" s="127">
        <v>0.12309400995275979</v>
      </c>
      <c r="H73" s="127">
        <v>4.042285232643348E-2</v>
      </c>
      <c r="I73" s="127">
        <v>1.8672845610532954E-2</v>
      </c>
      <c r="J73" s="127">
        <v>9.157677922080663E-3</v>
      </c>
      <c r="K73" s="127">
        <v>4.6090374536947103E-4</v>
      </c>
      <c r="L73" s="127"/>
      <c r="M73" s="127"/>
      <c r="N73" s="127"/>
      <c r="O73" s="127"/>
      <c r="P73" s="127"/>
      <c r="Q73" s="127">
        <v>4.6755600321400685E-2</v>
      </c>
    </row>
    <row r="74" spans="1:17" x14ac:dyDescent="0.2">
      <c r="A74" s="109">
        <v>45717</v>
      </c>
      <c r="B74" s="127">
        <v>0</v>
      </c>
      <c r="C74" s="127">
        <v>9.5778131573517167E-2</v>
      </c>
      <c r="D74" s="127">
        <v>0.16014761888828793</v>
      </c>
      <c r="E74" s="127">
        <v>8.1959249191796049E-2</v>
      </c>
      <c r="F74" s="127">
        <v>5.3737181637131037E-2</v>
      </c>
      <c r="G74" s="127">
        <v>0.11425976440618807</v>
      </c>
      <c r="H74" s="127">
        <v>4.3419621720847672E-2</v>
      </c>
      <c r="I74" s="127">
        <v>2.1158457967976722E-2</v>
      </c>
      <c r="J74" s="127">
        <v>1.156317094945745E-2</v>
      </c>
      <c r="K74" s="127">
        <v>3.8333014997565351E-3</v>
      </c>
      <c r="L74" s="127"/>
      <c r="M74" s="127"/>
      <c r="N74" s="127"/>
      <c r="O74" s="127"/>
      <c r="P74" s="127"/>
      <c r="Q74" s="127">
        <v>4.7855075205921492E-2</v>
      </c>
    </row>
    <row r="75" spans="1:17" x14ac:dyDescent="0.2">
      <c r="A75" s="109">
        <v>45748</v>
      </c>
      <c r="B75" s="127">
        <v>0</v>
      </c>
      <c r="C75" s="127">
        <v>0.10864496133852521</v>
      </c>
      <c r="D75" s="127">
        <v>0.15089927247422713</v>
      </c>
      <c r="E75" s="127">
        <v>8.148035718678262E-2</v>
      </c>
      <c r="F75" s="127">
        <v>5.7291407758869921E-2</v>
      </c>
      <c r="G75" s="127">
        <v>0.12468971451065779</v>
      </c>
      <c r="H75" s="127">
        <v>4.6320233580951553E-2</v>
      </c>
      <c r="I75" s="127">
        <v>2.5066120485016684E-2</v>
      </c>
      <c r="J75" s="127">
        <v>1.8054637974198973E-2</v>
      </c>
      <c r="K75" s="127">
        <v>9.2038848865824106E-3</v>
      </c>
      <c r="L75" s="127"/>
      <c r="M75" s="127"/>
      <c r="N75" s="127"/>
      <c r="O75" s="127"/>
      <c r="P75" s="127"/>
      <c r="Q75" s="127">
        <v>5.3216196194744089E-2</v>
      </c>
    </row>
    <row r="76" spans="1:17" x14ac:dyDescent="0.2">
      <c r="A76" s="109">
        <v>45778</v>
      </c>
      <c r="B76" s="127">
        <v>0</v>
      </c>
      <c r="C76" s="127">
        <v>0.13207047789293253</v>
      </c>
      <c r="D76" s="127">
        <v>0.17602978804054212</v>
      </c>
      <c r="E76" s="127">
        <v>9.8167052982865641E-2</v>
      </c>
      <c r="F76" s="127">
        <v>6.9864292711953657E-2</v>
      </c>
      <c r="G76" s="127">
        <v>0.13574975329629957</v>
      </c>
      <c r="H76" s="127">
        <v>5.2859664559096943E-2</v>
      </c>
      <c r="I76" s="127">
        <v>3.5815550367022712E-2</v>
      </c>
      <c r="J76" s="127">
        <v>1.8246098941962351E-2</v>
      </c>
      <c r="K76" s="127">
        <v>1.1575138732806352E-2</v>
      </c>
      <c r="L76" s="127"/>
      <c r="M76" s="127"/>
      <c r="N76" s="127"/>
      <c r="O76" s="127"/>
      <c r="P76" s="127"/>
      <c r="Q76" s="127">
        <v>6.1064175245064391E-2</v>
      </c>
    </row>
    <row r="77" spans="1:17" x14ac:dyDescent="0.2">
      <c r="A77" s="109">
        <v>45809</v>
      </c>
      <c r="B77" s="127">
        <v>0</v>
      </c>
      <c r="C77" s="127">
        <v>0.12432593577237777</v>
      </c>
      <c r="D77" s="127">
        <v>0.19007991488137957</v>
      </c>
      <c r="E77" s="127">
        <v>0.11833184308530417</v>
      </c>
      <c r="F77" s="127">
        <v>7.4415136362270803E-2</v>
      </c>
      <c r="G77" s="127">
        <v>0.14958565400975143</v>
      </c>
      <c r="H77" s="127">
        <v>7.1529392007361067E-2</v>
      </c>
      <c r="I77" s="127">
        <v>3.686814281176555E-2</v>
      </c>
      <c r="J77" s="127">
        <v>1.4518875490550162E-2</v>
      </c>
      <c r="K77" s="127">
        <v>1.0786584947373475E-2</v>
      </c>
      <c r="L77" s="127">
        <v>0</v>
      </c>
      <c r="M77" s="127"/>
      <c r="N77" s="127"/>
      <c r="O77" s="127"/>
      <c r="P77" s="127"/>
      <c r="Q77" s="127">
        <v>6.7575362351079554E-2</v>
      </c>
    </row>
    <row r="78" spans="1:17" x14ac:dyDescent="0.2">
      <c r="A78" s="109">
        <v>45839</v>
      </c>
      <c r="B78" s="127">
        <v>0</v>
      </c>
      <c r="C78" s="127">
        <v>9.5597668616896503E-2</v>
      </c>
      <c r="D78" s="127">
        <v>0.14463522238887852</v>
      </c>
      <c r="E78" s="127">
        <v>6.8139203985687485E-2</v>
      </c>
      <c r="F78" s="127">
        <v>4.7555407296186569E-2</v>
      </c>
      <c r="G78" s="127">
        <v>9.0556422127785696E-2</v>
      </c>
      <c r="H78" s="127">
        <v>2.2008766778458526E-2</v>
      </c>
      <c r="I78" s="127">
        <v>2.0062531717640806E-2</v>
      </c>
      <c r="J78" s="127">
        <v>6.0515344519051929E-3</v>
      </c>
      <c r="K78" s="127">
        <v>7.4859931699422996E-3</v>
      </c>
      <c r="L78" s="127">
        <v>1.2979415748047047E-4</v>
      </c>
      <c r="M78" s="127"/>
      <c r="N78" s="127"/>
      <c r="O78" s="127"/>
      <c r="P78" s="127"/>
      <c r="Q78" s="127">
        <v>5.0471692871867889E-2</v>
      </c>
    </row>
    <row r="79" spans="1:17" x14ac:dyDescent="0.2">
      <c r="A79" s="109">
        <v>45870</v>
      </c>
      <c r="B79" s="127">
        <v>0</v>
      </c>
      <c r="C79" s="127">
        <v>9.8574491993954155E-2</v>
      </c>
      <c r="D79" s="127">
        <v>0.14318344737342131</v>
      </c>
      <c r="E79" s="127">
        <v>7.0059703722473096E-2</v>
      </c>
      <c r="F79" s="127">
        <v>5.3738800074954657E-2</v>
      </c>
      <c r="G79" s="127">
        <v>9.9405479419072462E-2</v>
      </c>
      <c r="H79" s="127">
        <v>2.4994030283150271E-2</v>
      </c>
      <c r="I79" s="127">
        <v>2.2441080112138256E-2</v>
      </c>
      <c r="J79" s="127">
        <v>6.8537226126687036E-3</v>
      </c>
      <c r="K79" s="127">
        <v>8.5049562746122367E-3</v>
      </c>
      <c r="L79" s="127">
        <v>1.3226433249568536E-4</v>
      </c>
      <c r="M79" s="127"/>
      <c r="N79" s="127"/>
      <c r="O79" s="127"/>
      <c r="P79" s="127"/>
      <c r="Q79" s="127">
        <v>5.2923262744745632E-2</v>
      </c>
    </row>
    <row r="80" spans="1:17" x14ac:dyDescent="0.2">
      <c r="A80" s="109">
        <v>45901</v>
      </c>
      <c r="B80" s="127">
        <v>0</v>
      </c>
      <c r="C80" s="127">
        <v>0.10351133899098645</v>
      </c>
      <c r="D80" s="127">
        <v>0.14790583999699897</v>
      </c>
      <c r="E80" s="127">
        <v>7.9975123927277653E-2</v>
      </c>
      <c r="F80" s="127">
        <v>6.5621059381914829E-2</v>
      </c>
      <c r="G80" s="127">
        <v>0.10511730308838123</v>
      </c>
      <c r="H80" s="127">
        <v>2.904571575563886E-2</v>
      </c>
      <c r="I80" s="127">
        <v>2.0005176001445062E-2</v>
      </c>
      <c r="J80" s="127">
        <v>7.3797348081467559E-3</v>
      </c>
      <c r="K80" s="127">
        <v>9.8131503697599376E-3</v>
      </c>
      <c r="L80" s="127">
        <v>2.1751964311187788E-4</v>
      </c>
      <c r="M80" s="127">
        <v>0</v>
      </c>
      <c r="N80" s="127"/>
      <c r="O80" s="127"/>
      <c r="P80" s="127"/>
      <c r="Q80" s="127">
        <v>4.4010211181426818E-2</v>
      </c>
    </row>
    <row r="81" spans="1:17" x14ac:dyDescent="0.2">
      <c r="A81" s="109">
        <v>45931</v>
      </c>
      <c r="B81" s="127">
        <v>0</v>
      </c>
      <c r="C81" s="127">
        <v>0</v>
      </c>
      <c r="D81" s="127">
        <v>0</v>
      </c>
      <c r="E81" s="127">
        <v>8.3782995633188806E-2</v>
      </c>
      <c r="F81" s="127">
        <v>6.785120392080056E-2</v>
      </c>
      <c r="G81" s="127">
        <v>0.10892384410386648</v>
      </c>
      <c r="H81" s="127">
        <v>3.3662366639682736E-2</v>
      </c>
      <c r="I81" s="127">
        <v>1.9554483386494282E-2</v>
      </c>
      <c r="J81" s="127">
        <v>1.3608051534451477E-2</v>
      </c>
      <c r="K81" s="127">
        <v>9.8229752013405669E-3</v>
      </c>
      <c r="L81" s="127">
        <v>4.1717731941113515E-4</v>
      </c>
      <c r="M81" s="127">
        <v>3.0557096843514362E-4</v>
      </c>
      <c r="N81" s="127"/>
      <c r="O81" s="127"/>
      <c r="P81" s="127"/>
      <c r="Q81" s="127">
        <v>4.6513596169015306E-2</v>
      </c>
    </row>
    <row r="82" spans="1:17" x14ac:dyDescent="0.2">
      <c r="A82" s="109">
        <v>45962</v>
      </c>
      <c r="B82" s="127">
        <v>0</v>
      </c>
      <c r="C82" s="127">
        <v>0</v>
      </c>
      <c r="D82" s="127">
        <v>0</v>
      </c>
      <c r="E82" s="127">
        <v>9.2557532761167086E-2</v>
      </c>
      <c r="F82" s="127">
        <v>6.8709426724132383E-2</v>
      </c>
      <c r="G82" s="127">
        <v>0.11867506019683235</v>
      </c>
      <c r="H82" s="127">
        <v>3.7790340960689173E-2</v>
      </c>
      <c r="I82" s="127">
        <v>2.4242311226846863E-2</v>
      </c>
      <c r="J82" s="127">
        <v>1.536612243891429E-2</v>
      </c>
      <c r="K82" s="127">
        <v>1.2518292325732674E-2</v>
      </c>
      <c r="L82" s="127">
        <v>1.1370972618773738E-3</v>
      </c>
      <c r="M82" s="127">
        <v>1.46887873937404E-4</v>
      </c>
      <c r="N82" s="127"/>
      <c r="O82" s="127"/>
      <c r="P82" s="127"/>
      <c r="Q82" s="127">
        <v>5.0210645126919209E-2</v>
      </c>
    </row>
    <row r="83" spans="1:17" x14ac:dyDescent="0.2">
      <c r="A83" s="109">
        <v>45992</v>
      </c>
      <c r="B83" s="127">
        <v>0</v>
      </c>
      <c r="C83" s="127">
        <v>0</v>
      </c>
      <c r="D83" s="127">
        <v>0</v>
      </c>
      <c r="E83" s="127">
        <v>9.9336626789993707E-2</v>
      </c>
      <c r="F83" s="127">
        <v>7.3444289697165099E-2</v>
      </c>
      <c r="G83" s="127">
        <v>0.12032698503262201</v>
      </c>
      <c r="H83" s="127">
        <v>4.6288643710858869E-2</v>
      </c>
      <c r="I83" s="127">
        <v>3.0878328584396798E-2</v>
      </c>
      <c r="J83" s="127">
        <v>1.8158896381357016E-2</v>
      </c>
      <c r="K83" s="127">
        <v>1.5056436608209572E-2</v>
      </c>
      <c r="L83" s="127">
        <v>2.4883467879947938E-3</v>
      </c>
      <c r="M83" s="127">
        <v>2.8766353538855002E-4</v>
      </c>
      <c r="N83" s="127">
        <v>0</v>
      </c>
      <c r="O83" s="127"/>
      <c r="P83" s="127"/>
      <c r="Q83" s="127">
        <v>4.3144731262965655E-2</v>
      </c>
    </row>
    <row r="84" spans="1:17" x14ac:dyDescent="0.2">
      <c r="A84" s="109">
        <v>46023</v>
      </c>
      <c r="B84" s="127">
        <v>0</v>
      </c>
      <c r="C84" s="127">
        <v>0</v>
      </c>
      <c r="D84" s="127">
        <v>0</v>
      </c>
      <c r="E84" s="127">
        <v>0.10044889497551875</v>
      </c>
      <c r="F84" s="127">
        <v>7.9998797815739639E-2</v>
      </c>
      <c r="G84" s="127">
        <v>0.13063163572112962</v>
      </c>
      <c r="H84" s="127">
        <v>4.9025633537563125E-2</v>
      </c>
      <c r="I84" s="127">
        <v>3.5038428522819104E-2</v>
      </c>
      <c r="J84" s="127">
        <v>2.6248889727680184E-2</v>
      </c>
      <c r="K84" s="127">
        <v>1.7538052667007843E-2</v>
      </c>
      <c r="L84" s="127">
        <v>3.6102316146852374E-3</v>
      </c>
      <c r="M84" s="127">
        <v>2.1643413930600608E-3</v>
      </c>
      <c r="N84" s="127">
        <v>0</v>
      </c>
      <c r="O84" s="127"/>
      <c r="P84" s="127"/>
      <c r="Q84" s="127">
        <v>4.5890443919885386E-2</v>
      </c>
    </row>
    <row r="85" spans="1:17" x14ac:dyDescent="0.2">
      <c r="A85" s="109">
        <v>46054</v>
      </c>
      <c r="B85" s="127">
        <v>0</v>
      </c>
      <c r="C85" s="127">
        <v>0</v>
      </c>
      <c r="D85" s="127">
        <v>0</v>
      </c>
      <c r="E85" s="127">
        <v>9.4461238131969882E-2</v>
      </c>
      <c r="F85" s="127">
        <v>8.1515735737350437E-2</v>
      </c>
      <c r="G85" s="127">
        <v>0.14082825814504465</v>
      </c>
      <c r="H85" s="127">
        <v>5.6166516583566847E-2</v>
      </c>
      <c r="I85" s="127">
        <v>3.4886105534502831E-2</v>
      </c>
      <c r="J85" s="127">
        <v>2.7719576891158462E-2</v>
      </c>
      <c r="K85" s="127">
        <v>2.1794968913354053E-2</v>
      </c>
      <c r="L85" s="127">
        <v>3.8764307265043078E-3</v>
      </c>
      <c r="M85" s="127">
        <v>2.7482876260146861E-3</v>
      </c>
      <c r="N85" s="127">
        <v>2.7598529723912666E-5</v>
      </c>
      <c r="O85" s="127"/>
      <c r="P85" s="127"/>
      <c r="Q85" s="127">
        <v>4.9778099325570875E-2</v>
      </c>
    </row>
    <row r="86" spans="1:17" x14ac:dyDescent="0.2">
      <c r="A86" s="109">
        <v>46082</v>
      </c>
      <c r="B86" s="127">
        <v>0</v>
      </c>
      <c r="C86" s="127">
        <v>0</v>
      </c>
      <c r="D86" s="127">
        <v>0</v>
      </c>
      <c r="E86" s="127">
        <v>9.2536073661916296E-2</v>
      </c>
      <c r="F86" s="127">
        <v>8.5276777013208668E-2</v>
      </c>
      <c r="G86" s="127">
        <v>0.14796909137709968</v>
      </c>
      <c r="H86" s="127">
        <v>5.1804434144681791E-2</v>
      </c>
      <c r="I86" s="127">
        <v>4.4949893296754778E-2</v>
      </c>
      <c r="J86" s="127">
        <v>3.3571899007692342E-2</v>
      </c>
      <c r="K86" s="127">
        <v>2.2072201562783788E-2</v>
      </c>
      <c r="L86" s="127">
        <v>5.7658485613290584E-3</v>
      </c>
      <c r="M86" s="127">
        <v>3.2386508193729571E-3</v>
      </c>
      <c r="N86" s="127">
        <v>1.3047516238567445E-4</v>
      </c>
      <c r="O86" s="127"/>
      <c r="P86" s="127"/>
      <c r="Q86" s="127">
        <v>5.2022784254621583E-2</v>
      </c>
    </row>
    <row r="87" spans="1:17" x14ac:dyDescent="0.2">
      <c r="A87" s="109">
        <v>46113</v>
      </c>
      <c r="B87" s="127">
        <v>0</v>
      </c>
      <c r="C87" s="127">
        <v>0</v>
      </c>
      <c r="D87" s="127">
        <v>0</v>
      </c>
      <c r="E87" s="127">
        <v>9.8438898260638549E-2</v>
      </c>
      <c r="F87" s="127">
        <v>8.6589956420425856E-2</v>
      </c>
      <c r="G87" s="127">
        <v>0.15625753304697262</v>
      </c>
      <c r="H87" s="127">
        <v>5.539719213394987E-2</v>
      </c>
      <c r="I87" s="127">
        <v>4.880110134964518E-2</v>
      </c>
      <c r="J87" s="127">
        <v>4.0738987159066299E-2</v>
      </c>
      <c r="K87" s="127">
        <v>2.5857080059783089E-2</v>
      </c>
      <c r="L87" s="127">
        <v>7.9269701078946639E-3</v>
      </c>
      <c r="M87" s="127">
        <v>3.6899140069223835E-3</v>
      </c>
      <c r="N87" s="127">
        <v>1.5521001045738249E-4</v>
      </c>
      <c r="O87" s="127">
        <v>1.5424520996340759E-5</v>
      </c>
      <c r="P87" s="127">
        <v>0</v>
      </c>
      <c r="Q87" s="127">
        <v>3.4110070687660296E-2</v>
      </c>
    </row>
  </sheetData>
  <mergeCells count="6">
    <mergeCell ref="U26:V26"/>
    <mergeCell ref="U29:V29"/>
    <mergeCell ref="S3:T3"/>
    <mergeCell ref="S5:T5"/>
    <mergeCell ref="A6:A7"/>
    <mergeCell ref="U25:V25"/>
  </mergeCells>
  <phoneticPr fontId="70" type="noConversion"/>
  <hyperlinks>
    <hyperlink ref="S3" location="Índice!A1" display="VOLVER" xr:uid="{00000000-0004-0000-0D00-000000000000}"/>
    <hyperlink ref="R5:R6" location="G_CalidadTECH!A1" display="VER GRÁFICO" xr:uid="{00000000-0004-0000-0D00-000001000000}"/>
    <hyperlink ref="S3:T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Q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7" t="s">
        <v>112</v>
      </c>
      <c r="I15" s="207"/>
      <c r="J15" s="207"/>
    </row>
    <row r="16" spans="8:10" x14ac:dyDescent="0.2">
      <c r="H16" s="207"/>
      <c r="I16" s="207"/>
      <c r="J16" s="207"/>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0"/>
  <sheetViews>
    <sheetView topLeftCell="A63" workbookViewId="0">
      <selection activeCell="C87" sqref="C87"/>
    </sheetView>
  </sheetViews>
  <sheetFormatPr baseColWidth="10" defaultColWidth="11.42578125" defaultRowHeight="12.75" x14ac:dyDescent="0.2"/>
  <cols>
    <col min="1" max="16384" width="11.42578125" style="111"/>
  </cols>
  <sheetData>
    <row r="1" spans="1:8" ht="18.75" x14ac:dyDescent="0.3">
      <c r="A1" s="106" t="s">
        <v>14</v>
      </c>
      <c r="B1" s="105"/>
      <c r="C1" s="105"/>
      <c r="D1" s="105"/>
      <c r="E1" s="105"/>
      <c r="F1" s="105"/>
      <c r="G1" s="105"/>
      <c r="H1" s="105"/>
    </row>
    <row r="2" spans="1:8" x14ac:dyDescent="0.2">
      <c r="A2" s="108" t="s">
        <v>138</v>
      </c>
      <c r="B2" s="105"/>
      <c r="C2" s="105"/>
      <c r="D2" s="105"/>
      <c r="E2" s="105"/>
      <c r="F2" s="105"/>
      <c r="G2" s="105"/>
      <c r="H2" s="105"/>
    </row>
    <row r="3" spans="1:8" x14ac:dyDescent="0.2">
      <c r="B3" s="105"/>
      <c r="C3" s="105"/>
      <c r="D3" s="105"/>
      <c r="E3" s="105"/>
      <c r="F3" s="105"/>
      <c r="G3" s="174" t="s">
        <v>17</v>
      </c>
      <c r="H3" s="174"/>
    </row>
    <row r="4" spans="1:8" x14ac:dyDescent="0.2">
      <c r="B4" s="105"/>
      <c r="C4" s="105"/>
      <c r="D4" s="105"/>
      <c r="E4" s="105"/>
      <c r="F4" s="105"/>
      <c r="G4" s="105"/>
      <c r="H4" s="105"/>
    </row>
    <row r="5" spans="1:8" ht="12.75" customHeight="1" x14ac:dyDescent="0.2">
      <c r="A5" s="213" t="s">
        <v>139</v>
      </c>
      <c r="B5" s="213"/>
      <c r="C5" s="213"/>
      <c r="D5" s="213"/>
      <c r="E5" s="105"/>
      <c r="F5" s="105"/>
      <c r="G5" s="174" t="s">
        <v>18</v>
      </c>
      <c r="H5" s="174"/>
    </row>
    <row r="6" spans="1:8" x14ac:dyDescent="0.2">
      <c r="A6" s="169"/>
      <c r="B6" s="175" t="s">
        <v>105</v>
      </c>
      <c r="C6" s="175"/>
      <c r="D6" s="175"/>
      <c r="E6" s="105"/>
      <c r="F6" s="105"/>
      <c r="G6" s="214"/>
      <c r="H6" s="214"/>
    </row>
    <row r="7" spans="1:8" x14ac:dyDescent="0.2">
      <c r="A7" s="169"/>
      <c r="B7" s="175"/>
      <c r="C7" s="175"/>
      <c r="D7" s="175"/>
      <c r="E7" s="105"/>
      <c r="F7" s="105"/>
      <c r="G7" s="105"/>
      <c r="H7" s="105"/>
    </row>
    <row r="8" spans="1:8" x14ac:dyDescent="0.2">
      <c r="A8" s="109">
        <v>43739</v>
      </c>
      <c r="B8" s="212">
        <v>0</v>
      </c>
      <c r="C8" s="212"/>
      <c r="D8" s="212"/>
      <c r="E8" s="105"/>
      <c r="F8" s="105"/>
      <c r="G8" s="105"/>
      <c r="H8" s="105"/>
    </row>
    <row r="9" spans="1:8" x14ac:dyDescent="0.2">
      <c r="A9" s="109">
        <v>43770</v>
      </c>
      <c r="B9" s="212">
        <v>0</v>
      </c>
      <c r="C9" s="212"/>
      <c r="D9" s="212"/>
      <c r="E9" s="105"/>
      <c r="F9" s="105"/>
      <c r="G9" s="105"/>
      <c r="H9" s="105"/>
    </row>
    <row r="10" spans="1:8" x14ac:dyDescent="0.2">
      <c r="A10" s="109">
        <v>43800</v>
      </c>
      <c r="B10" s="212">
        <v>0</v>
      </c>
      <c r="C10" s="212"/>
      <c r="D10" s="212"/>
      <c r="E10" s="105"/>
      <c r="F10" s="105"/>
      <c r="G10" s="105"/>
      <c r="H10" s="105"/>
    </row>
    <row r="11" spans="1:8" x14ac:dyDescent="0.2">
      <c r="A11" s="109">
        <v>43831</v>
      </c>
      <c r="B11" s="212">
        <v>0</v>
      </c>
      <c r="C11" s="212"/>
      <c r="D11" s="212"/>
      <c r="E11" s="105"/>
      <c r="F11" s="105"/>
      <c r="G11" s="105"/>
      <c r="H11" s="105"/>
    </row>
    <row r="12" spans="1:8" x14ac:dyDescent="0.2">
      <c r="A12" s="109">
        <v>43862</v>
      </c>
      <c r="B12" s="212">
        <v>0</v>
      </c>
      <c r="C12" s="212"/>
      <c r="D12" s="212"/>
      <c r="E12" s="105"/>
      <c r="F12" s="105"/>
      <c r="G12" s="105"/>
      <c r="H12" s="105"/>
    </row>
    <row r="13" spans="1:8" x14ac:dyDescent="0.2">
      <c r="A13" s="109">
        <v>43891</v>
      </c>
      <c r="B13" s="212">
        <v>0</v>
      </c>
      <c r="C13" s="212"/>
      <c r="D13" s="212"/>
      <c r="E13" s="105"/>
      <c r="F13" s="105"/>
      <c r="G13" s="105"/>
      <c r="H13" s="105"/>
    </row>
    <row r="14" spans="1:8" x14ac:dyDescent="0.2">
      <c r="A14" s="109">
        <v>43922</v>
      </c>
      <c r="B14" s="212">
        <v>0</v>
      </c>
      <c r="C14" s="212"/>
      <c r="D14" s="212"/>
      <c r="E14" s="105"/>
      <c r="F14" s="105"/>
      <c r="G14" s="105"/>
      <c r="H14" s="105"/>
    </row>
    <row r="15" spans="1:8" x14ac:dyDescent="0.2">
      <c r="A15" s="109">
        <v>43952</v>
      </c>
      <c r="B15" s="212">
        <v>0</v>
      </c>
      <c r="C15" s="212"/>
      <c r="D15" s="212"/>
      <c r="E15" s="105"/>
      <c r="F15" s="105"/>
      <c r="G15" s="105"/>
      <c r="H15" s="105"/>
    </row>
    <row r="16" spans="1:8" x14ac:dyDescent="0.2">
      <c r="A16" s="109">
        <v>43983</v>
      </c>
      <c r="B16" s="212">
        <v>0</v>
      </c>
      <c r="C16" s="212"/>
      <c r="D16" s="212"/>
      <c r="E16" s="105"/>
      <c r="F16" s="105"/>
      <c r="G16" s="105"/>
      <c r="H16" s="105"/>
    </row>
    <row r="17" spans="1:4" x14ac:dyDescent="0.2">
      <c r="A17" s="109">
        <v>44013</v>
      </c>
      <c r="B17" s="212">
        <v>0</v>
      </c>
      <c r="C17" s="212"/>
      <c r="D17" s="212"/>
    </row>
    <row r="18" spans="1:4" x14ac:dyDescent="0.2">
      <c r="A18" s="109">
        <v>44044</v>
      </c>
      <c r="B18" s="212">
        <v>0</v>
      </c>
      <c r="C18" s="212"/>
      <c r="D18" s="212"/>
    </row>
    <row r="19" spans="1:4" x14ac:dyDescent="0.2">
      <c r="A19" s="109">
        <v>44075</v>
      </c>
      <c r="B19" s="212">
        <v>0</v>
      </c>
      <c r="C19" s="212"/>
      <c r="D19" s="212"/>
    </row>
    <row r="20" spans="1:4" x14ac:dyDescent="0.2">
      <c r="A20" s="109">
        <v>44105</v>
      </c>
      <c r="B20" s="212">
        <v>0</v>
      </c>
      <c r="C20" s="212"/>
      <c r="D20" s="212"/>
    </row>
    <row r="21" spans="1:4" x14ac:dyDescent="0.2">
      <c r="A21" s="109">
        <v>44136</v>
      </c>
      <c r="B21" s="212">
        <v>0</v>
      </c>
      <c r="C21" s="212"/>
      <c r="D21" s="212"/>
    </row>
    <row r="22" spans="1:4" x14ac:dyDescent="0.2">
      <c r="A22" s="109">
        <v>44166</v>
      </c>
      <c r="B22" s="212">
        <v>0</v>
      </c>
      <c r="C22" s="212"/>
      <c r="D22" s="212"/>
    </row>
    <row r="23" spans="1:4" x14ac:dyDescent="0.2">
      <c r="A23" s="109">
        <v>44197</v>
      </c>
      <c r="B23" s="212">
        <v>0</v>
      </c>
      <c r="C23" s="212"/>
      <c r="D23" s="212"/>
    </row>
    <row r="24" spans="1:4" x14ac:dyDescent="0.2">
      <c r="A24" s="109">
        <v>44228</v>
      </c>
      <c r="B24" s="212">
        <v>0</v>
      </c>
      <c r="C24" s="212"/>
      <c r="D24" s="212"/>
    </row>
    <row r="25" spans="1:4" x14ac:dyDescent="0.2">
      <c r="A25" s="109">
        <v>44256</v>
      </c>
      <c r="B25" s="212">
        <v>0</v>
      </c>
      <c r="C25" s="212"/>
      <c r="D25" s="212"/>
    </row>
    <row r="26" spans="1:4" x14ac:dyDescent="0.2">
      <c r="A26" s="109">
        <v>44287</v>
      </c>
      <c r="B26" s="212">
        <v>0</v>
      </c>
      <c r="C26" s="212"/>
      <c r="D26" s="212"/>
    </row>
    <row r="27" spans="1:4" x14ac:dyDescent="0.2">
      <c r="A27" s="109">
        <v>44317</v>
      </c>
      <c r="B27" s="212">
        <v>0</v>
      </c>
      <c r="C27" s="212"/>
      <c r="D27" s="212"/>
    </row>
    <row r="28" spans="1:4" x14ac:dyDescent="0.2">
      <c r="A28" s="109">
        <v>44348</v>
      </c>
      <c r="B28" s="212">
        <v>0</v>
      </c>
      <c r="C28" s="212"/>
      <c r="D28" s="212"/>
    </row>
    <row r="29" spans="1:4" x14ac:dyDescent="0.2">
      <c r="A29" s="109">
        <v>44378</v>
      </c>
      <c r="B29" s="212">
        <v>0</v>
      </c>
      <c r="C29" s="212"/>
      <c r="D29" s="212"/>
    </row>
    <row r="30" spans="1:4" x14ac:dyDescent="0.2">
      <c r="A30" s="109">
        <v>44409</v>
      </c>
      <c r="B30" s="212">
        <v>0</v>
      </c>
      <c r="C30" s="212"/>
      <c r="D30" s="212"/>
    </row>
    <row r="31" spans="1:4" x14ac:dyDescent="0.2">
      <c r="A31" s="109">
        <v>44440</v>
      </c>
      <c r="B31" s="212">
        <v>0</v>
      </c>
      <c r="C31" s="212"/>
      <c r="D31" s="212"/>
    </row>
    <row r="32" spans="1:4" x14ac:dyDescent="0.2">
      <c r="A32" s="109">
        <v>44470</v>
      </c>
      <c r="B32" s="212">
        <v>0</v>
      </c>
      <c r="C32" s="212"/>
      <c r="D32" s="212"/>
    </row>
    <row r="33" spans="1:4" x14ac:dyDescent="0.2">
      <c r="A33" s="109">
        <v>44501</v>
      </c>
      <c r="B33" s="212">
        <v>0</v>
      </c>
      <c r="C33" s="212"/>
      <c r="D33" s="212"/>
    </row>
    <row r="34" spans="1:4" x14ac:dyDescent="0.2">
      <c r="A34" s="109">
        <v>44531</v>
      </c>
      <c r="B34" s="212">
        <v>0</v>
      </c>
      <c r="C34" s="212"/>
      <c r="D34" s="212"/>
    </row>
    <row r="35" spans="1:4" x14ac:dyDescent="0.2">
      <c r="A35" s="109">
        <v>44562</v>
      </c>
      <c r="B35" s="212">
        <v>0</v>
      </c>
      <c r="C35" s="212"/>
      <c r="D35" s="212"/>
    </row>
    <row r="36" spans="1:4" x14ac:dyDescent="0.2">
      <c r="A36" s="109">
        <v>44593</v>
      </c>
      <c r="B36" s="212">
        <v>0</v>
      </c>
      <c r="C36" s="212"/>
      <c r="D36" s="212"/>
    </row>
    <row r="37" spans="1:4" x14ac:dyDescent="0.2">
      <c r="A37" s="109">
        <v>44621</v>
      </c>
      <c r="B37" s="212">
        <v>0</v>
      </c>
      <c r="C37" s="212"/>
      <c r="D37" s="212"/>
    </row>
    <row r="38" spans="1:4" x14ac:dyDescent="0.2">
      <c r="A38" s="109">
        <v>44652</v>
      </c>
      <c r="B38" s="212">
        <v>0</v>
      </c>
      <c r="C38" s="212"/>
      <c r="D38" s="212"/>
    </row>
    <row r="39" spans="1:4" x14ac:dyDescent="0.2">
      <c r="A39" s="109">
        <v>44682</v>
      </c>
      <c r="B39" s="212">
        <v>0</v>
      </c>
      <c r="C39" s="212"/>
      <c r="D39" s="212"/>
    </row>
    <row r="40" spans="1:4" x14ac:dyDescent="0.2">
      <c r="A40" s="109">
        <v>44713</v>
      </c>
      <c r="B40" s="212">
        <v>0</v>
      </c>
      <c r="C40" s="212"/>
      <c r="D40" s="212"/>
    </row>
    <row r="41" spans="1:4" x14ac:dyDescent="0.2">
      <c r="A41" s="109">
        <v>44743</v>
      </c>
      <c r="B41" s="212">
        <v>0</v>
      </c>
      <c r="C41" s="212"/>
      <c r="D41" s="212"/>
    </row>
    <row r="42" spans="1:4" x14ac:dyDescent="0.2">
      <c r="A42" s="109">
        <v>44774</v>
      </c>
      <c r="B42" s="212">
        <v>0</v>
      </c>
      <c r="C42" s="212"/>
      <c r="D42" s="212"/>
    </row>
    <row r="43" spans="1:4" x14ac:dyDescent="0.2">
      <c r="A43" s="109">
        <v>44805</v>
      </c>
      <c r="B43" s="212">
        <v>0</v>
      </c>
      <c r="C43" s="212"/>
      <c r="D43" s="212"/>
    </row>
    <row r="44" spans="1:4" x14ac:dyDescent="0.2">
      <c r="A44" s="109">
        <v>44835</v>
      </c>
      <c r="B44" s="212">
        <v>0</v>
      </c>
      <c r="C44" s="212"/>
      <c r="D44" s="212"/>
    </row>
    <row r="45" spans="1:4" x14ac:dyDescent="0.2">
      <c r="A45" s="109">
        <v>44866</v>
      </c>
      <c r="B45" s="212">
        <v>0</v>
      </c>
      <c r="C45" s="212"/>
      <c r="D45" s="212"/>
    </row>
    <row r="46" spans="1:4" x14ac:dyDescent="0.2">
      <c r="A46" s="109">
        <v>44896</v>
      </c>
      <c r="B46" s="127"/>
      <c r="C46" s="134">
        <v>0</v>
      </c>
      <c r="D46" s="134"/>
    </row>
    <row r="47" spans="1:4" x14ac:dyDescent="0.2">
      <c r="A47" s="109">
        <v>44927</v>
      </c>
      <c r="B47" s="127"/>
      <c r="C47" s="134">
        <v>0</v>
      </c>
      <c r="D47" s="134"/>
    </row>
    <row r="48" spans="1:4" x14ac:dyDescent="0.2">
      <c r="A48" s="109">
        <v>44958</v>
      </c>
      <c r="B48" s="127"/>
      <c r="C48" s="134">
        <v>0</v>
      </c>
      <c r="D48" s="134"/>
    </row>
    <row r="49" spans="1:4" x14ac:dyDescent="0.2">
      <c r="A49" s="109">
        <v>44986</v>
      </c>
      <c r="B49" s="127"/>
      <c r="C49" s="134">
        <v>0</v>
      </c>
      <c r="D49" s="134"/>
    </row>
    <row r="50" spans="1:4" x14ac:dyDescent="0.2">
      <c r="A50" s="109">
        <v>45017</v>
      </c>
      <c r="B50" s="127"/>
      <c r="C50" s="134">
        <v>0</v>
      </c>
      <c r="D50" s="134"/>
    </row>
    <row r="51" spans="1:4" x14ac:dyDescent="0.2">
      <c r="A51" s="109">
        <v>45047</v>
      </c>
      <c r="B51" s="110"/>
      <c r="C51" s="134">
        <v>0</v>
      </c>
      <c r="D51" s="105"/>
    </row>
    <row r="52" spans="1:4" x14ac:dyDescent="0.2">
      <c r="A52" s="109">
        <v>45078</v>
      </c>
      <c r="B52" s="110"/>
      <c r="C52" s="134">
        <v>0</v>
      </c>
      <c r="D52" s="105"/>
    </row>
    <row r="53" spans="1:4" x14ac:dyDescent="0.2">
      <c r="A53" s="109">
        <v>45108</v>
      </c>
      <c r="B53" s="110"/>
      <c r="C53" s="134">
        <v>0</v>
      </c>
      <c r="D53" s="105"/>
    </row>
    <row r="54" spans="1:4" x14ac:dyDescent="0.2">
      <c r="A54" s="109">
        <v>45139</v>
      </c>
      <c r="B54" s="110"/>
      <c r="C54" s="134">
        <v>0</v>
      </c>
      <c r="D54" s="105"/>
    </row>
    <row r="55" spans="1:4" x14ac:dyDescent="0.2">
      <c r="A55" s="109">
        <v>45170</v>
      </c>
      <c r="C55" s="134">
        <v>0</v>
      </c>
      <c r="D55" s="105"/>
    </row>
    <row r="56" spans="1:4" x14ac:dyDescent="0.2">
      <c r="A56" s="109">
        <v>45200</v>
      </c>
      <c r="B56" s="110"/>
      <c r="C56" s="134">
        <v>0</v>
      </c>
      <c r="D56" s="105"/>
    </row>
    <row r="57" spans="1:4" x14ac:dyDescent="0.2">
      <c r="A57" s="109">
        <v>45231</v>
      </c>
      <c r="C57" s="134">
        <v>0</v>
      </c>
      <c r="D57" s="105"/>
    </row>
    <row r="58" spans="1:4" x14ac:dyDescent="0.2">
      <c r="A58" s="109">
        <v>45261</v>
      </c>
      <c r="C58" s="134">
        <v>0</v>
      </c>
      <c r="D58" s="105"/>
    </row>
    <row r="59" spans="1:4" x14ac:dyDescent="0.2">
      <c r="A59" s="109">
        <v>45292</v>
      </c>
      <c r="C59" s="134">
        <v>0</v>
      </c>
      <c r="D59" s="105"/>
    </row>
    <row r="60" spans="1:4" x14ac:dyDescent="0.2">
      <c r="A60" s="109">
        <v>45323</v>
      </c>
      <c r="C60" s="134">
        <v>0</v>
      </c>
      <c r="D60" s="105"/>
    </row>
    <row r="61" spans="1:4" x14ac:dyDescent="0.2">
      <c r="A61" s="109">
        <v>45352</v>
      </c>
      <c r="C61" s="134">
        <v>0</v>
      </c>
      <c r="D61" s="105"/>
    </row>
    <row r="62" spans="1:4" x14ac:dyDescent="0.2">
      <c r="A62" s="109">
        <v>45383</v>
      </c>
      <c r="C62" s="134">
        <v>0</v>
      </c>
      <c r="D62" s="105"/>
    </row>
    <row r="63" spans="1:4" x14ac:dyDescent="0.2">
      <c r="A63" s="109">
        <v>45413</v>
      </c>
      <c r="C63" s="134">
        <v>0</v>
      </c>
      <c r="D63" s="105"/>
    </row>
    <row r="64" spans="1:4" x14ac:dyDescent="0.2">
      <c r="A64" s="109">
        <v>45444</v>
      </c>
      <c r="C64" s="134">
        <v>0</v>
      </c>
      <c r="D64" s="105"/>
    </row>
    <row r="65" spans="1:4" x14ac:dyDescent="0.2">
      <c r="A65" s="109">
        <v>45474</v>
      </c>
      <c r="C65" s="134">
        <v>0</v>
      </c>
      <c r="D65" s="105"/>
    </row>
    <row r="66" spans="1:4" x14ac:dyDescent="0.2">
      <c r="A66" s="109">
        <v>45505</v>
      </c>
      <c r="C66" s="134">
        <v>0</v>
      </c>
      <c r="D66" s="105"/>
    </row>
    <row r="67" spans="1:4" x14ac:dyDescent="0.2">
      <c r="A67" s="109">
        <v>45536</v>
      </c>
      <c r="C67" s="134">
        <v>0</v>
      </c>
      <c r="D67" s="105"/>
    </row>
    <row r="68" spans="1:4" x14ac:dyDescent="0.2">
      <c r="A68" s="109">
        <v>45566</v>
      </c>
      <c r="C68" s="134">
        <v>0</v>
      </c>
      <c r="D68" s="105"/>
    </row>
    <row r="69" spans="1:4" x14ac:dyDescent="0.2">
      <c r="A69" s="109">
        <v>45597</v>
      </c>
      <c r="C69" s="134">
        <v>0</v>
      </c>
      <c r="D69" s="105"/>
    </row>
    <row r="70" spans="1:4" x14ac:dyDescent="0.2">
      <c r="A70" s="109">
        <v>45627</v>
      </c>
      <c r="C70" s="134">
        <v>0</v>
      </c>
      <c r="D70" s="105"/>
    </row>
    <row r="71" spans="1:4" x14ac:dyDescent="0.2">
      <c r="A71" s="109">
        <v>45658</v>
      </c>
      <c r="C71" s="134">
        <v>0</v>
      </c>
      <c r="D71" s="105"/>
    </row>
    <row r="72" spans="1:4" x14ac:dyDescent="0.2">
      <c r="A72" s="109">
        <v>45689</v>
      </c>
      <c r="C72" s="134">
        <v>0</v>
      </c>
      <c r="D72" s="105"/>
    </row>
    <row r="73" spans="1:4" x14ac:dyDescent="0.2">
      <c r="A73" s="109">
        <v>45717</v>
      </c>
      <c r="C73" s="134">
        <v>0</v>
      </c>
      <c r="D73" s="105"/>
    </row>
    <row r="74" spans="1:4" x14ac:dyDescent="0.2">
      <c r="A74" s="109">
        <v>45748</v>
      </c>
      <c r="C74" s="134">
        <v>0</v>
      </c>
      <c r="D74" s="105"/>
    </row>
    <row r="75" spans="1:4" x14ac:dyDescent="0.2">
      <c r="A75" s="109">
        <v>45778</v>
      </c>
      <c r="C75" s="134">
        <v>0</v>
      </c>
      <c r="D75" s="105"/>
    </row>
    <row r="76" spans="1:4" x14ac:dyDescent="0.2">
      <c r="A76" s="109">
        <v>45809</v>
      </c>
      <c r="C76" s="134">
        <v>0</v>
      </c>
      <c r="D76" s="105"/>
    </row>
    <row r="77" spans="1:4" x14ac:dyDescent="0.2">
      <c r="A77" s="109">
        <v>45839</v>
      </c>
      <c r="C77" s="134">
        <v>0</v>
      </c>
      <c r="D77" s="105"/>
    </row>
    <row r="78" spans="1:4" x14ac:dyDescent="0.2">
      <c r="A78" s="109">
        <v>45870</v>
      </c>
      <c r="C78" s="134">
        <v>0</v>
      </c>
      <c r="D78" s="105"/>
    </row>
    <row r="79" spans="1:4" x14ac:dyDescent="0.2">
      <c r="A79" s="109">
        <v>45901</v>
      </c>
      <c r="C79" s="134">
        <v>0</v>
      </c>
      <c r="D79" s="105"/>
    </row>
    <row r="80" spans="1:4" x14ac:dyDescent="0.2">
      <c r="A80" s="109">
        <v>45931</v>
      </c>
      <c r="C80" s="134">
        <v>0</v>
      </c>
      <c r="D80" s="105"/>
    </row>
    <row r="81" spans="1:4" x14ac:dyDescent="0.2">
      <c r="A81" s="109">
        <v>45962</v>
      </c>
      <c r="C81" s="134">
        <v>0</v>
      </c>
      <c r="D81" s="105"/>
    </row>
    <row r="82" spans="1:4" x14ac:dyDescent="0.2">
      <c r="A82" s="109">
        <v>45992</v>
      </c>
      <c r="C82" s="134">
        <v>0</v>
      </c>
      <c r="D82" s="105"/>
    </row>
    <row r="83" spans="1:4" x14ac:dyDescent="0.2">
      <c r="A83" s="109">
        <v>46023</v>
      </c>
      <c r="B83" s="110"/>
      <c r="C83" s="134">
        <v>0</v>
      </c>
      <c r="D83" s="105"/>
    </row>
    <row r="84" spans="1:4" x14ac:dyDescent="0.2">
      <c r="A84" s="109">
        <v>46054</v>
      </c>
      <c r="B84" s="110"/>
      <c r="C84" s="134">
        <v>0</v>
      </c>
    </row>
    <row r="85" spans="1:4" x14ac:dyDescent="0.2">
      <c r="A85" s="109">
        <v>46082</v>
      </c>
      <c r="B85" s="110"/>
      <c r="C85" s="134">
        <v>0</v>
      </c>
    </row>
    <row r="86" spans="1:4" x14ac:dyDescent="0.2">
      <c r="A86" s="109">
        <v>46113</v>
      </c>
      <c r="B86" s="110"/>
      <c r="C86" s="134">
        <v>0</v>
      </c>
    </row>
    <row r="90" spans="1:4" x14ac:dyDescent="0.2">
      <c r="A90" s="114" t="s">
        <v>117</v>
      </c>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54" sqref="H54"/>
    </sheetView>
  </sheetViews>
  <sheetFormatPr baseColWidth="10" defaultColWidth="11.42578125" defaultRowHeight="12.75" x14ac:dyDescent="0.2"/>
  <cols>
    <col min="1" max="16384" width="11.42578125" style="1"/>
  </cols>
  <sheetData>
    <row r="15" spans="8:10" x14ac:dyDescent="0.2">
      <c r="H15" s="210" t="s">
        <v>112</v>
      </c>
      <c r="I15" s="210"/>
      <c r="J15" s="210"/>
    </row>
    <row r="16" spans="8:10" x14ac:dyDescent="0.2">
      <c r="H16" s="210"/>
      <c r="I16" s="210"/>
      <c r="J16" s="210"/>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8"/>
  <sheetViews>
    <sheetView showGridLines="0" zoomScale="130" zoomScaleNormal="130" workbookViewId="0">
      <pane xSplit="1" ySplit="6" topLeftCell="B279" activePane="bottomRight" state="frozen"/>
      <selection pane="topRight" activeCell="B1" sqref="B1"/>
      <selection pane="bottomLeft" activeCell="A7" sqref="A7"/>
      <selection pane="bottomRight" activeCell="C295" sqref="C295"/>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113</v>
      </c>
    </row>
    <row r="3" spans="1:10" x14ac:dyDescent="0.2">
      <c r="A3" s="10" t="s">
        <v>140</v>
      </c>
      <c r="I3" s="174" t="s">
        <v>17</v>
      </c>
      <c r="J3" s="174"/>
    </row>
    <row r="4" spans="1:10" x14ac:dyDescent="0.2">
      <c r="D4" s="53"/>
      <c r="E4" s="53"/>
      <c r="F4" s="53"/>
      <c r="G4" s="53"/>
      <c r="H4" s="53"/>
    </row>
    <row r="5" spans="1:10" ht="18.75" customHeight="1" x14ac:dyDescent="0.2">
      <c r="A5" s="209" t="s">
        <v>141</v>
      </c>
      <c r="B5" s="209"/>
      <c r="C5" s="209"/>
      <c r="D5" s="209"/>
      <c r="E5" s="209"/>
      <c r="F5" s="209"/>
      <c r="G5" s="209"/>
      <c r="I5" s="174" t="s">
        <v>18</v>
      </c>
      <c r="J5" s="174"/>
    </row>
    <row r="6" spans="1:10" ht="25.5" x14ac:dyDescent="0.2">
      <c r="A6" s="54"/>
      <c r="B6" s="29" t="s">
        <v>142</v>
      </c>
      <c r="C6" s="29" t="s">
        <v>143</v>
      </c>
      <c r="D6" s="29" t="s">
        <v>144</v>
      </c>
      <c r="E6" s="29" t="s">
        <v>145</v>
      </c>
      <c r="F6" s="29" t="s">
        <v>146</v>
      </c>
      <c r="G6" s="29" t="s">
        <v>147</v>
      </c>
    </row>
    <row r="7" spans="1:10" x14ac:dyDescent="0.2">
      <c r="A7" s="13">
        <v>37347</v>
      </c>
      <c r="C7" s="51"/>
      <c r="I7" s="52"/>
    </row>
    <row r="8" spans="1:10" x14ac:dyDescent="0.2">
      <c r="A8" s="13">
        <v>37377</v>
      </c>
      <c r="B8" s="55">
        <v>3.1096705139028514E-4</v>
      </c>
      <c r="C8" s="55">
        <v>3.1096705139028514E-4</v>
      </c>
      <c r="D8" s="124"/>
      <c r="E8" s="124"/>
      <c r="F8" s="124"/>
      <c r="G8" s="124"/>
      <c r="I8" s="52"/>
    </row>
    <row r="9" spans="1:10" x14ac:dyDescent="0.2">
      <c r="A9" s="13">
        <v>37408</v>
      </c>
      <c r="B9" s="55">
        <v>5.2782831732894669E-4</v>
      </c>
      <c r="C9" s="55">
        <v>5.2782831732894669E-4</v>
      </c>
      <c r="D9" s="124"/>
      <c r="E9" s="124"/>
      <c r="F9" s="124"/>
      <c r="G9" s="124"/>
      <c r="I9" s="52"/>
    </row>
    <row r="10" spans="1:10" x14ac:dyDescent="0.2">
      <c r="A10" s="13">
        <v>37438</v>
      </c>
      <c r="B10" s="55">
        <v>1.2304260163686646E-3</v>
      </c>
      <c r="C10" s="55">
        <v>1.2304260163686648E-3</v>
      </c>
      <c r="D10" s="124"/>
      <c r="E10" s="124"/>
      <c r="F10" s="124"/>
      <c r="G10" s="124"/>
      <c r="I10" s="52"/>
    </row>
    <row r="11" spans="1:10" x14ac:dyDescent="0.2">
      <c r="A11" s="13">
        <v>37469</v>
      </c>
      <c r="B11" s="55">
        <v>2.776539795702792E-3</v>
      </c>
      <c r="C11" s="55">
        <v>2.776539795702792E-3</v>
      </c>
      <c r="D11" s="124"/>
      <c r="E11" s="124"/>
      <c r="F11" s="124"/>
      <c r="G11" s="124"/>
      <c r="I11" s="52"/>
    </row>
    <row r="12" spans="1:10" x14ac:dyDescent="0.2">
      <c r="A12" s="13">
        <v>37500</v>
      </c>
      <c r="B12" s="55">
        <v>4.2515403516820947E-3</v>
      </c>
      <c r="C12" s="55">
        <v>4.2515403516820947E-3</v>
      </c>
      <c r="D12" s="124"/>
      <c r="E12" s="124"/>
      <c r="F12" s="124"/>
      <c r="G12" s="124"/>
      <c r="I12" s="52"/>
    </row>
    <row r="13" spans="1:10" x14ac:dyDescent="0.2">
      <c r="A13" s="13">
        <v>37530</v>
      </c>
      <c r="B13" s="55">
        <v>5.3900452065982971E-3</v>
      </c>
      <c r="C13" s="55">
        <v>5.3900452065982979E-3</v>
      </c>
      <c r="D13" s="124"/>
      <c r="E13" s="124"/>
      <c r="F13" s="124"/>
      <c r="G13" s="124"/>
      <c r="I13" s="52"/>
    </row>
    <row r="14" spans="1:10" x14ac:dyDescent="0.2">
      <c r="A14" s="13">
        <v>37561</v>
      </c>
      <c r="B14" s="55">
        <v>2.8895192770613371E-3</v>
      </c>
      <c r="C14" s="55">
        <v>2.8895192770613371E-3</v>
      </c>
      <c r="D14" s="124"/>
      <c r="E14" s="124"/>
      <c r="F14" s="124"/>
      <c r="G14" s="124"/>
      <c r="I14" s="52"/>
    </row>
    <row r="15" spans="1:10" x14ac:dyDescent="0.2">
      <c r="A15" s="13">
        <v>37591</v>
      </c>
      <c r="B15" s="55">
        <v>3.0586166398479859E-3</v>
      </c>
      <c r="C15" s="55">
        <v>3.0586166398479859E-3</v>
      </c>
      <c r="D15" s="124"/>
      <c r="E15" s="124"/>
      <c r="F15" s="124"/>
      <c r="G15" s="124"/>
      <c r="I15" s="52"/>
    </row>
    <row r="16" spans="1:10" x14ac:dyDescent="0.2">
      <c r="A16" s="13">
        <v>37622</v>
      </c>
      <c r="B16" s="55">
        <v>4.1941716435646295E-3</v>
      </c>
      <c r="C16" s="55">
        <v>4.1941716435646295E-3</v>
      </c>
      <c r="D16" s="124"/>
      <c r="E16" s="124"/>
      <c r="F16" s="124"/>
      <c r="G16" s="124"/>
      <c r="I16" s="52"/>
    </row>
    <row r="17" spans="1:7" x14ac:dyDescent="0.2">
      <c r="A17" s="13">
        <v>37653</v>
      </c>
      <c r="B17" s="55">
        <v>5.127399967144103E-3</v>
      </c>
      <c r="C17" s="55">
        <v>5.1273999671441021E-3</v>
      </c>
      <c r="D17" s="124"/>
      <c r="E17" s="124"/>
      <c r="F17" s="124"/>
      <c r="G17" s="124"/>
    </row>
    <row r="18" spans="1:7" x14ac:dyDescent="0.2">
      <c r="A18" s="13">
        <v>37681</v>
      </c>
      <c r="B18" s="55">
        <v>6.2200502037548979E-3</v>
      </c>
      <c r="C18" s="55">
        <v>6.2200502037548979E-3</v>
      </c>
      <c r="D18" s="124"/>
      <c r="E18" s="124"/>
      <c r="F18" s="124"/>
      <c r="G18" s="124"/>
    </row>
    <row r="19" spans="1:7" x14ac:dyDescent="0.2">
      <c r="A19" s="13">
        <v>37712</v>
      </c>
      <c r="B19" s="55">
        <v>7.1530089931924664E-3</v>
      </c>
      <c r="C19" s="55">
        <v>7.1530089931924673E-3</v>
      </c>
      <c r="D19" s="124"/>
      <c r="E19" s="124"/>
      <c r="F19" s="124"/>
      <c r="G19" s="124"/>
    </row>
    <row r="20" spans="1:7" x14ac:dyDescent="0.2">
      <c r="A20" s="13">
        <v>37742</v>
      </c>
      <c r="B20" s="55">
        <v>7.9771893124214021E-3</v>
      </c>
      <c r="C20" s="55">
        <v>7.9771893124214021E-3</v>
      </c>
      <c r="D20" s="124"/>
      <c r="E20" s="124"/>
      <c r="F20" s="124"/>
      <c r="G20" s="124"/>
    </row>
    <row r="21" spans="1:7" x14ac:dyDescent="0.2">
      <c r="A21" s="13">
        <v>37773</v>
      </c>
      <c r="B21" s="55">
        <v>6.4426930796314726E-3</v>
      </c>
      <c r="C21" s="55">
        <v>6.4426930796314726E-3</v>
      </c>
      <c r="D21" s="124"/>
      <c r="E21" s="124"/>
      <c r="F21" s="124"/>
      <c r="G21" s="124"/>
    </row>
    <row r="22" spans="1:7" x14ac:dyDescent="0.2">
      <c r="A22" s="13">
        <v>37803</v>
      </c>
      <c r="B22" s="55">
        <v>6.8513428997596468E-3</v>
      </c>
      <c r="C22" s="55">
        <v>6.851342899759646E-3</v>
      </c>
      <c r="D22" s="124"/>
      <c r="E22" s="124"/>
      <c r="F22" s="124"/>
      <c r="G22" s="124"/>
    </row>
    <row r="23" spans="1:7" x14ac:dyDescent="0.2">
      <c r="A23" s="13">
        <v>37834</v>
      </c>
      <c r="B23" s="55">
        <v>7.8281379635100415E-3</v>
      </c>
      <c r="C23" s="55">
        <v>7.8281379635100415E-3</v>
      </c>
      <c r="D23" s="124"/>
      <c r="E23" s="124"/>
      <c r="F23" s="124"/>
      <c r="G23" s="124"/>
    </row>
    <row r="24" spans="1:7" x14ac:dyDescent="0.2">
      <c r="A24" s="13">
        <v>37865</v>
      </c>
      <c r="B24" s="55">
        <v>9.0277892351740413E-3</v>
      </c>
      <c r="C24" s="55">
        <v>9.0277892351740396E-3</v>
      </c>
      <c r="D24" s="124"/>
      <c r="E24" s="124"/>
      <c r="F24" s="124"/>
      <c r="G24" s="124"/>
    </row>
    <row r="25" spans="1:7" x14ac:dyDescent="0.2">
      <c r="A25" s="13">
        <v>37895</v>
      </c>
      <c r="B25" s="55">
        <v>1.0550559724310555E-2</v>
      </c>
      <c r="C25" s="55">
        <v>1.0550559724310557E-2</v>
      </c>
      <c r="D25" s="124"/>
      <c r="E25" s="124"/>
      <c r="F25" s="124"/>
      <c r="G25" s="124"/>
    </row>
    <row r="26" spans="1:7" x14ac:dyDescent="0.2">
      <c r="A26" s="13">
        <v>37926</v>
      </c>
      <c r="B26" s="55">
        <v>9.9864063252922148E-3</v>
      </c>
      <c r="C26" s="55">
        <v>9.9864063252922131E-3</v>
      </c>
      <c r="D26" s="124"/>
      <c r="E26" s="124"/>
      <c r="F26" s="124"/>
      <c r="G26" s="124"/>
    </row>
    <row r="27" spans="1:7" x14ac:dyDescent="0.2">
      <c r="A27" s="13">
        <v>37956</v>
      </c>
      <c r="B27" s="55">
        <v>1.042277076464369E-2</v>
      </c>
      <c r="C27" s="55">
        <v>1.042277076464369E-2</v>
      </c>
      <c r="D27" s="124"/>
      <c r="E27" s="124"/>
      <c r="F27" s="124"/>
      <c r="G27" s="124"/>
    </row>
    <row r="28" spans="1:7" x14ac:dyDescent="0.2">
      <c r="A28" s="13">
        <v>37987</v>
      </c>
      <c r="B28" s="55">
        <v>1.1755914638169905E-2</v>
      </c>
      <c r="C28" s="55">
        <v>1.1755914638169907E-2</v>
      </c>
      <c r="D28" s="124"/>
      <c r="E28" s="124"/>
      <c r="F28" s="124"/>
      <c r="G28" s="124"/>
    </row>
    <row r="29" spans="1:7" x14ac:dyDescent="0.2">
      <c r="A29" s="13">
        <v>38018</v>
      </c>
      <c r="B29" s="55">
        <v>1.2044186243729172E-2</v>
      </c>
      <c r="C29" s="55">
        <v>1.2044186243729172E-2</v>
      </c>
      <c r="D29" s="124"/>
      <c r="E29" s="124"/>
      <c r="F29" s="124"/>
      <c r="G29" s="124"/>
    </row>
    <row r="30" spans="1:7" x14ac:dyDescent="0.2">
      <c r="A30" s="13">
        <v>38047</v>
      </c>
      <c r="B30" s="55">
        <v>1.162918304431204E-2</v>
      </c>
      <c r="C30" s="55">
        <v>1.1629183044312041E-2</v>
      </c>
      <c r="D30" s="124"/>
      <c r="E30" s="124"/>
      <c r="F30" s="124"/>
      <c r="G30" s="124"/>
    </row>
    <row r="31" spans="1:7" x14ac:dyDescent="0.2">
      <c r="A31" s="13">
        <v>38078</v>
      </c>
      <c r="B31" s="55">
        <v>1.0234474685851484E-2</v>
      </c>
      <c r="C31" s="55">
        <v>1.0234474685851484E-2</v>
      </c>
      <c r="D31" s="124"/>
      <c r="E31" s="124"/>
      <c r="F31" s="124"/>
      <c r="G31" s="124"/>
    </row>
    <row r="32" spans="1:7" x14ac:dyDescent="0.2">
      <c r="A32" s="13">
        <v>38108</v>
      </c>
      <c r="B32" s="55">
        <v>1.3626785562478741E-2</v>
      </c>
      <c r="C32" s="55">
        <v>1.3626785562478741E-2</v>
      </c>
      <c r="D32" s="124"/>
      <c r="E32" s="124"/>
      <c r="F32" s="124"/>
      <c r="G32" s="124"/>
    </row>
    <row r="33" spans="1:7" x14ac:dyDescent="0.2">
      <c r="A33" s="13">
        <v>38139</v>
      </c>
      <c r="B33" s="55">
        <v>0.2734572108488183</v>
      </c>
      <c r="C33" s="55">
        <v>1.417087488785782E-2</v>
      </c>
      <c r="D33" s="124"/>
      <c r="E33" s="124"/>
      <c r="F33" s="124"/>
      <c r="G33" s="124"/>
    </row>
    <row r="34" spans="1:7" x14ac:dyDescent="0.2">
      <c r="A34" s="13">
        <v>38169</v>
      </c>
      <c r="B34" s="55">
        <v>0.27275050588259853</v>
      </c>
      <c r="C34" s="55">
        <v>1.3577554463040944E-2</v>
      </c>
      <c r="D34" s="124"/>
      <c r="E34" s="124"/>
      <c r="F34" s="124"/>
      <c r="G34" s="124"/>
    </row>
    <row r="35" spans="1:7" x14ac:dyDescent="0.2">
      <c r="A35" s="13">
        <v>38200</v>
      </c>
      <c r="B35" s="55">
        <v>0.42358107113464799</v>
      </c>
      <c r="C35" s="55">
        <v>1.6125665638419332E-2</v>
      </c>
      <c r="D35" s="124"/>
      <c r="E35" s="124"/>
      <c r="F35" s="124"/>
      <c r="G35" s="124"/>
    </row>
    <row r="36" spans="1:7" x14ac:dyDescent="0.2">
      <c r="A36" s="13">
        <v>38231</v>
      </c>
      <c r="B36" s="55">
        <v>0.42163503423634852</v>
      </c>
      <c r="C36" s="55">
        <v>1.5901443010366716E-2</v>
      </c>
      <c r="D36" s="124"/>
      <c r="E36" s="124"/>
      <c r="F36" s="124"/>
      <c r="G36" s="124"/>
    </row>
    <row r="37" spans="1:7" x14ac:dyDescent="0.2">
      <c r="A37" s="13">
        <v>38261</v>
      </c>
      <c r="B37" s="55">
        <v>0.41899788975727759</v>
      </c>
      <c r="C37" s="55">
        <v>1.7164850577854451E-2</v>
      </c>
      <c r="D37" s="124"/>
      <c r="E37" s="124"/>
      <c r="F37" s="124"/>
      <c r="G37" s="124"/>
    </row>
    <row r="38" spans="1:7" x14ac:dyDescent="0.2">
      <c r="A38" s="13">
        <v>38292</v>
      </c>
      <c r="B38" s="55">
        <v>0.36256305385498472</v>
      </c>
      <c r="C38" s="55">
        <v>1.4480706449676146E-2</v>
      </c>
      <c r="D38" s="124"/>
      <c r="E38" s="124"/>
      <c r="F38" s="124"/>
      <c r="G38" s="124"/>
    </row>
    <row r="39" spans="1:7" x14ac:dyDescent="0.2">
      <c r="A39" s="13">
        <v>38322</v>
      </c>
      <c r="B39" s="55">
        <v>0.2951724436565184</v>
      </c>
      <c r="C39" s="55">
        <v>1.1365275955136749E-2</v>
      </c>
      <c r="D39" s="124"/>
      <c r="E39" s="124"/>
      <c r="F39" s="124"/>
      <c r="G39" s="124"/>
    </row>
    <row r="40" spans="1:7" x14ac:dyDescent="0.2">
      <c r="A40" s="13">
        <v>38353</v>
      </c>
      <c r="B40" s="55">
        <v>0.2961791553404246</v>
      </c>
      <c r="C40" s="55">
        <v>1.2196188107967418E-2</v>
      </c>
      <c r="D40" s="124"/>
      <c r="E40" s="124"/>
      <c r="F40" s="124"/>
      <c r="G40" s="124"/>
    </row>
    <row r="41" spans="1:7" x14ac:dyDescent="0.2">
      <c r="A41" s="13">
        <v>38384</v>
      </c>
      <c r="B41" s="55">
        <v>0.29604323402294597</v>
      </c>
      <c r="C41" s="55">
        <v>1.2741057230665251E-2</v>
      </c>
      <c r="D41" s="124"/>
      <c r="E41" s="124"/>
      <c r="F41" s="124"/>
      <c r="G41" s="124"/>
    </row>
    <row r="42" spans="1:7" x14ac:dyDescent="0.2">
      <c r="A42" s="13">
        <v>38412</v>
      </c>
      <c r="B42" s="55">
        <v>0.29581317769704751</v>
      </c>
      <c r="C42" s="55">
        <v>1.3638894294215333E-2</v>
      </c>
      <c r="D42" s="124"/>
      <c r="E42" s="124"/>
      <c r="F42" s="124"/>
      <c r="G42" s="124"/>
    </row>
    <row r="43" spans="1:7" x14ac:dyDescent="0.2">
      <c r="A43" s="13">
        <v>38443</v>
      </c>
      <c r="B43" s="55">
        <v>0.29424863078724967</v>
      </c>
      <c r="C43" s="55">
        <v>1.3933191971975229E-2</v>
      </c>
      <c r="D43" s="124"/>
      <c r="E43" s="124"/>
      <c r="F43" s="124"/>
      <c r="G43" s="124"/>
    </row>
    <row r="44" spans="1:7" x14ac:dyDescent="0.2">
      <c r="A44" s="13">
        <v>38473</v>
      </c>
      <c r="B44" s="55">
        <v>0.29362787275154573</v>
      </c>
      <c r="C44" s="55">
        <v>1.5489894170286388E-2</v>
      </c>
      <c r="D44" s="124"/>
      <c r="E44" s="124"/>
      <c r="F44" s="124"/>
      <c r="G44" s="124"/>
    </row>
    <row r="45" spans="1:7" x14ac:dyDescent="0.2">
      <c r="A45" s="13">
        <v>38504</v>
      </c>
      <c r="B45" s="55">
        <v>0.29142433900990761</v>
      </c>
      <c r="C45" s="55">
        <v>1.6317700948419826E-2</v>
      </c>
      <c r="D45" s="124"/>
      <c r="E45" s="124"/>
      <c r="F45" s="124"/>
      <c r="G45" s="124"/>
    </row>
    <row r="46" spans="1:7" x14ac:dyDescent="0.2">
      <c r="A46" s="13">
        <v>38534</v>
      </c>
      <c r="B46" s="55">
        <v>0.29151808186091605</v>
      </c>
      <c r="C46" s="55">
        <v>1.7661829047542998E-2</v>
      </c>
      <c r="D46" s="124"/>
      <c r="E46" s="124"/>
      <c r="F46" s="124"/>
      <c r="G46" s="124"/>
    </row>
    <row r="47" spans="1:7" x14ac:dyDescent="0.2">
      <c r="A47" s="13">
        <v>38565</v>
      </c>
      <c r="B47" s="55">
        <v>0.2898846808326262</v>
      </c>
      <c r="C47" s="55">
        <v>1.8353502009616444E-2</v>
      </c>
      <c r="D47" s="124"/>
      <c r="E47" s="124"/>
      <c r="F47" s="124"/>
      <c r="G47" s="124"/>
    </row>
    <row r="48" spans="1:7" x14ac:dyDescent="0.2">
      <c r="A48" s="13">
        <v>38596</v>
      </c>
      <c r="B48" s="55">
        <v>0.24845430682658767</v>
      </c>
      <c r="C48" s="55">
        <v>1.5590057680758555E-2</v>
      </c>
      <c r="D48" s="124"/>
      <c r="E48" s="124"/>
      <c r="F48" s="124"/>
      <c r="G48" s="124"/>
    </row>
    <row r="49" spans="1:7" x14ac:dyDescent="0.2">
      <c r="A49" s="13">
        <v>38626</v>
      </c>
      <c r="B49" s="55">
        <v>0.24743410482413575</v>
      </c>
      <c r="C49" s="55">
        <v>1.6411655692224018E-2</v>
      </c>
      <c r="D49" s="124"/>
      <c r="E49" s="124"/>
      <c r="F49" s="124"/>
      <c r="G49" s="124"/>
    </row>
    <row r="50" spans="1:7" x14ac:dyDescent="0.2">
      <c r="A50" s="13">
        <v>38657</v>
      </c>
      <c r="B50" s="55">
        <v>0.24746191541712034</v>
      </c>
      <c r="C50" s="55">
        <v>1.709932739908147E-2</v>
      </c>
      <c r="D50" s="124"/>
      <c r="E50" s="124"/>
      <c r="F50" s="124"/>
      <c r="G50" s="124"/>
    </row>
    <row r="51" spans="1:7" x14ac:dyDescent="0.2">
      <c r="A51" s="13">
        <v>38687</v>
      </c>
      <c r="B51" s="55">
        <v>0.27430459348503089</v>
      </c>
      <c r="C51" s="55">
        <v>1.6932140301517792E-2</v>
      </c>
      <c r="D51" s="124"/>
      <c r="E51" s="124"/>
      <c r="F51" s="124"/>
      <c r="G51" s="124"/>
    </row>
    <row r="52" spans="1:7" x14ac:dyDescent="0.2">
      <c r="A52" s="13">
        <v>38718</v>
      </c>
      <c r="B52" s="55">
        <v>0.27675690842558082</v>
      </c>
      <c r="C52" s="55">
        <v>1.7811404539688654E-2</v>
      </c>
      <c r="D52" s="124"/>
      <c r="E52" s="124"/>
      <c r="F52" s="124"/>
      <c r="G52" s="124"/>
    </row>
    <row r="53" spans="1:7" x14ac:dyDescent="0.2">
      <c r="A53" s="13">
        <v>38749</v>
      </c>
      <c r="B53" s="55">
        <v>0.27691791063215104</v>
      </c>
      <c r="C53" s="55">
        <v>1.8728292262480163E-2</v>
      </c>
      <c r="D53" s="124"/>
      <c r="E53" s="124"/>
      <c r="F53" s="124"/>
      <c r="G53" s="124"/>
    </row>
    <row r="54" spans="1:7" x14ac:dyDescent="0.2">
      <c r="A54" s="13">
        <v>38777</v>
      </c>
      <c r="B54" s="55">
        <v>0.27835018337251033</v>
      </c>
      <c r="C54" s="55">
        <v>1.9954264307287174E-2</v>
      </c>
      <c r="D54" s="124"/>
      <c r="E54" s="124"/>
      <c r="F54" s="124"/>
      <c r="G54" s="124"/>
    </row>
    <row r="55" spans="1:7" x14ac:dyDescent="0.2">
      <c r="A55" s="13">
        <v>38808</v>
      </c>
      <c r="B55" s="55">
        <v>0.29067465976492568</v>
      </c>
      <c r="C55" s="55">
        <v>2.1240025135574971E-2</v>
      </c>
      <c r="D55" s="124"/>
      <c r="E55" s="124"/>
      <c r="F55" s="124"/>
      <c r="G55" s="124"/>
    </row>
    <row r="56" spans="1:7" x14ac:dyDescent="0.2">
      <c r="A56" s="13">
        <v>38838</v>
      </c>
      <c r="B56" s="55">
        <v>0.31667905824534115</v>
      </c>
      <c r="C56" s="55">
        <v>2.485731790100569E-2</v>
      </c>
      <c r="D56" s="124"/>
      <c r="E56" s="124"/>
      <c r="F56" s="124"/>
      <c r="G56" s="124"/>
    </row>
    <row r="57" spans="1:7" x14ac:dyDescent="0.2">
      <c r="A57" s="13">
        <v>38869</v>
      </c>
      <c r="B57" s="55">
        <v>0.3370982501619238</v>
      </c>
      <c r="C57" s="55">
        <v>2.7368789720067618E-2</v>
      </c>
      <c r="D57" s="124"/>
      <c r="E57" s="124"/>
      <c r="F57" s="124"/>
      <c r="G57" s="124"/>
    </row>
    <row r="58" spans="1:7" x14ac:dyDescent="0.2">
      <c r="A58" s="13">
        <v>38899</v>
      </c>
      <c r="B58" s="55">
        <v>0.34878355554679691</v>
      </c>
      <c r="C58" s="55">
        <v>2.9451109699551201E-2</v>
      </c>
      <c r="D58" s="124"/>
      <c r="E58" s="124"/>
      <c r="F58" s="124"/>
      <c r="G58" s="124"/>
    </row>
    <row r="59" spans="1:7" x14ac:dyDescent="0.2">
      <c r="A59" s="13">
        <v>38930</v>
      </c>
      <c r="B59" s="55">
        <v>0.35800424133461489</v>
      </c>
      <c r="C59" s="55">
        <v>3.1772109467967609E-2</v>
      </c>
      <c r="D59" s="124"/>
      <c r="E59" s="124"/>
      <c r="F59" s="124"/>
      <c r="G59" s="124"/>
    </row>
    <row r="60" spans="1:7" x14ac:dyDescent="0.2">
      <c r="A60" s="13">
        <v>38961</v>
      </c>
      <c r="B60" s="55">
        <v>0.36940752247727959</v>
      </c>
      <c r="C60" s="55">
        <v>3.3872940135795788E-2</v>
      </c>
      <c r="D60" s="124"/>
      <c r="E60" s="124"/>
      <c r="F60" s="124"/>
      <c r="G60" s="124"/>
    </row>
    <row r="61" spans="1:7" x14ac:dyDescent="0.2">
      <c r="A61" s="13">
        <v>38991</v>
      </c>
      <c r="B61" s="55">
        <v>0.25936742679082747</v>
      </c>
      <c r="C61" s="55">
        <v>2.1248963465836365E-2</v>
      </c>
      <c r="D61" s="124"/>
      <c r="E61" s="124"/>
      <c r="F61" s="124"/>
      <c r="G61" s="124"/>
    </row>
    <row r="62" spans="1:7" x14ac:dyDescent="0.2">
      <c r="A62" s="13">
        <v>39022</v>
      </c>
      <c r="B62" s="55">
        <v>0.21766943490105725</v>
      </c>
      <c r="C62" s="55">
        <v>2.0125498898556034E-2</v>
      </c>
      <c r="D62" s="124"/>
      <c r="E62" s="124"/>
      <c r="F62" s="124"/>
      <c r="G62" s="124"/>
    </row>
    <row r="63" spans="1:7" x14ac:dyDescent="0.2">
      <c r="A63" s="13">
        <v>39052</v>
      </c>
      <c r="B63" s="55">
        <v>0.19125091220168861</v>
      </c>
      <c r="C63" s="55">
        <v>1.6854821666654283E-2</v>
      </c>
      <c r="D63" s="124"/>
      <c r="E63" s="124"/>
      <c r="F63" s="124"/>
      <c r="G63" s="124"/>
    </row>
    <row r="64" spans="1:7" x14ac:dyDescent="0.2">
      <c r="A64" s="13">
        <v>39083</v>
      </c>
      <c r="B64" s="55">
        <v>0.19365246808405961</v>
      </c>
      <c r="C64" s="55">
        <v>1.7589802629199954E-2</v>
      </c>
      <c r="D64" s="124"/>
      <c r="E64" s="124"/>
      <c r="F64" s="124"/>
      <c r="G64" s="124"/>
    </row>
    <row r="65" spans="1:7" x14ac:dyDescent="0.2">
      <c r="A65" s="13">
        <v>39114</v>
      </c>
      <c r="B65" s="55">
        <v>0.19340366723880548</v>
      </c>
      <c r="C65" s="55">
        <v>1.7410102712443146E-2</v>
      </c>
      <c r="D65" s="124"/>
      <c r="E65" s="124"/>
      <c r="F65" s="124"/>
      <c r="G65" s="124"/>
    </row>
    <row r="66" spans="1:7" x14ac:dyDescent="0.2">
      <c r="A66" s="13">
        <v>39142</v>
      </c>
      <c r="B66" s="55">
        <v>0.1948512352327374</v>
      </c>
      <c r="C66" s="55">
        <v>1.8599597424792971E-2</v>
      </c>
      <c r="D66" s="124"/>
      <c r="E66" s="124"/>
      <c r="F66" s="124"/>
      <c r="G66" s="124"/>
    </row>
    <row r="67" spans="1:7" x14ac:dyDescent="0.2">
      <c r="A67" s="13">
        <v>39173</v>
      </c>
      <c r="B67" s="55">
        <v>0.19559951110182072</v>
      </c>
      <c r="C67" s="55">
        <v>1.934146174181511E-2</v>
      </c>
      <c r="D67" s="124"/>
      <c r="E67" s="124"/>
      <c r="F67" s="124"/>
      <c r="G67" s="124"/>
    </row>
    <row r="68" spans="1:7" x14ac:dyDescent="0.2">
      <c r="A68" s="13">
        <v>39203</v>
      </c>
      <c r="B68" s="55">
        <v>0.19539434256363922</v>
      </c>
      <c r="C68" s="55">
        <v>1.973421217669364E-2</v>
      </c>
      <c r="D68" s="124"/>
      <c r="E68" s="124"/>
      <c r="F68" s="124"/>
      <c r="G68" s="124"/>
    </row>
    <row r="69" spans="1:7" x14ac:dyDescent="0.2">
      <c r="A69" s="13">
        <v>39234</v>
      </c>
      <c r="B69" s="55">
        <v>0.1726125705035505</v>
      </c>
      <c r="C69" s="55">
        <v>1.7705598501880443E-2</v>
      </c>
      <c r="D69" s="124"/>
      <c r="E69" s="124"/>
      <c r="F69" s="124"/>
      <c r="G69" s="124"/>
    </row>
    <row r="70" spans="1:7" x14ac:dyDescent="0.2">
      <c r="A70" s="13">
        <v>39264</v>
      </c>
      <c r="B70" s="55">
        <v>0.14155961479355897</v>
      </c>
      <c r="C70" s="55">
        <v>1.6552316936992814E-2</v>
      </c>
      <c r="D70" s="124"/>
      <c r="E70" s="124"/>
      <c r="F70" s="124"/>
      <c r="G70" s="124"/>
    </row>
    <row r="71" spans="1:7" x14ac:dyDescent="0.2">
      <c r="A71" s="13">
        <v>39295</v>
      </c>
      <c r="B71" s="55">
        <v>0.12959517119167632</v>
      </c>
      <c r="C71" s="55">
        <v>1.7334975685516466E-2</v>
      </c>
      <c r="D71" s="124"/>
      <c r="E71" s="124"/>
      <c r="F71" s="124"/>
      <c r="G71" s="124"/>
    </row>
    <row r="72" spans="1:7" x14ac:dyDescent="0.2">
      <c r="A72" s="13">
        <v>39326</v>
      </c>
      <c r="B72" s="55">
        <v>0.12674559272602026</v>
      </c>
      <c r="C72" s="55">
        <v>1.8374623744211914E-2</v>
      </c>
      <c r="D72" s="125"/>
      <c r="E72" s="125"/>
      <c r="F72" s="125"/>
      <c r="G72" s="125"/>
    </row>
    <row r="73" spans="1:7" x14ac:dyDescent="0.2">
      <c r="A73" s="13">
        <v>39356</v>
      </c>
      <c r="B73" s="55">
        <v>0.12142723739226768</v>
      </c>
      <c r="C73" s="55">
        <v>1.9244496018164903E-2</v>
      </c>
      <c r="D73" s="125"/>
      <c r="E73" s="125"/>
      <c r="F73" s="125"/>
      <c r="G73" s="125"/>
    </row>
    <row r="74" spans="1:7" x14ac:dyDescent="0.2">
      <c r="A74" s="13">
        <v>39387</v>
      </c>
      <c r="B74" s="55">
        <v>0.108868537324494</v>
      </c>
      <c r="C74" s="55">
        <v>1.7571005764272344E-2</v>
      </c>
      <c r="D74" s="124"/>
      <c r="E74" s="124"/>
      <c r="F74" s="124"/>
      <c r="G74" s="124"/>
    </row>
    <row r="75" spans="1:7" x14ac:dyDescent="0.2">
      <c r="A75" s="13">
        <v>39417</v>
      </c>
      <c r="B75" s="55">
        <v>0.10060456987694159</v>
      </c>
      <c r="C75" s="55">
        <v>1.7293783610504081E-2</v>
      </c>
      <c r="D75" s="124"/>
      <c r="E75" s="124"/>
      <c r="F75" s="124"/>
      <c r="G75" s="124"/>
    </row>
    <row r="76" spans="1:7" x14ac:dyDescent="0.2">
      <c r="A76" s="13">
        <v>39448</v>
      </c>
      <c r="B76" s="55">
        <v>0.10185345420919922</v>
      </c>
      <c r="C76" s="55">
        <v>1.861700804208892E-2</v>
      </c>
      <c r="D76" s="124"/>
      <c r="E76" s="124"/>
      <c r="F76" s="124"/>
      <c r="G76" s="124"/>
    </row>
    <row r="77" spans="1:7" x14ac:dyDescent="0.2">
      <c r="A77" s="13">
        <v>39479</v>
      </c>
      <c r="B77" s="55">
        <v>0.10253412202307689</v>
      </c>
      <c r="C77" s="55">
        <v>1.9543372570497087E-2</v>
      </c>
      <c r="D77" s="124"/>
      <c r="E77" s="124"/>
      <c r="F77" s="124"/>
      <c r="G77" s="124"/>
    </row>
    <row r="78" spans="1:7" x14ac:dyDescent="0.2">
      <c r="A78" s="13">
        <v>39508</v>
      </c>
      <c r="B78" s="55">
        <v>0.10415542278164376</v>
      </c>
      <c r="C78" s="55">
        <v>2.1178432892263718E-2</v>
      </c>
      <c r="D78" s="124"/>
      <c r="E78" s="124"/>
      <c r="F78" s="124"/>
      <c r="G78" s="124"/>
    </row>
    <row r="79" spans="1:7" x14ac:dyDescent="0.2">
      <c r="A79" s="13">
        <v>39539</v>
      </c>
      <c r="B79" s="55">
        <v>9.7788950606725572E-2</v>
      </c>
      <c r="C79" s="55">
        <v>2.0721414532982763E-2</v>
      </c>
      <c r="D79" s="124"/>
      <c r="E79" s="124"/>
      <c r="F79" s="124"/>
      <c r="G79" s="124"/>
    </row>
    <row r="80" spans="1:7" x14ac:dyDescent="0.2">
      <c r="A80" s="13">
        <v>39569</v>
      </c>
      <c r="B80" s="55">
        <v>9.0608173292120259E-2</v>
      </c>
      <c r="C80" s="55">
        <v>2.0545691704246808E-2</v>
      </c>
      <c r="D80" s="124"/>
      <c r="E80" s="124"/>
      <c r="F80" s="124"/>
      <c r="G80" s="124"/>
    </row>
    <row r="81" spans="1:7" x14ac:dyDescent="0.2">
      <c r="A81" s="13">
        <v>39600</v>
      </c>
      <c r="B81" s="55">
        <v>9.0793725736188546E-2</v>
      </c>
      <c r="C81" s="55">
        <v>2.0609832109852896E-2</v>
      </c>
      <c r="D81" s="124"/>
      <c r="E81" s="124"/>
      <c r="F81" s="124"/>
      <c r="G81" s="124"/>
    </row>
    <row r="82" spans="1:7" x14ac:dyDescent="0.2">
      <c r="A82" s="13">
        <v>39630</v>
      </c>
      <c r="B82" s="55">
        <v>9.1010067877496298E-2</v>
      </c>
      <c r="C82" s="55">
        <v>2.0896200926577319E-2</v>
      </c>
      <c r="D82" s="124"/>
      <c r="E82" s="124"/>
      <c r="F82" s="124"/>
      <c r="G82" s="124"/>
    </row>
    <row r="83" spans="1:7" x14ac:dyDescent="0.2">
      <c r="A83" s="13">
        <v>39661</v>
      </c>
      <c r="B83" s="55">
        <v>8.3914541339116036E-2</v>
      </c>
      <c r="C83" s="55">
        <v>2.0277475335155639E-2</v>
      </c>
      <c r="D83" s="124"/>
      <c r="E83" s="124"/>
      <c r="F83" s="124"/>
      <c r="G83" s="124"/>
    </row>
    <row r="84" spans="1:7" x14ac:dyDescent="0.2">
      <c r="A84" s="13">
        <v>39692</v>
      </c>
      <c r="B84" s="55">
        <v>8.564258055634566E-2</v>
      </c>
      <c r="C84" s="55">
        <v>2.1400878941579344E-2</v>
      </c>
      <c r="D84" s="124"/>
      <c r="E84" s="124"/>
      <c r="F84" s="124"/>
      <c r="G84" s="124"/>
    </row>
    <row r="85" spans="1:7" x14ac:dyDescent="0.2">
      <c r="A85" s="13">
        <v>39722</v>
      </c>
      <c r="B85" s="55">
        <v>8.7102746655549651E-2</v>
      </c>
      <c r="C85" s="55">
        <v>2.2284876248432443E-2</v>
      </c>
      <c r="D85" s="124"/>
      <c r="E85" s="124"/>
      <c r="F85" s="124"/>
      <c r="G85" s="124"/>
    </row>
    <row r="86" spans="1:7" x14ac:dyDescent="0.2">
      <c r="A86" s="13">
        <v>39753</v>
      </c>
      <c r="B86" s="55">
        <v>8.4004023625840252E-2</v>
      </c>
      <c r="C86" s="55">
        <v>2.2828875409963419E-2</v>
      </c>
      <c r="D86" s="124"/>
      <c r="E86" s="124"/>
      <c r="F86" s="124"/>
      <c r="G86" s="124"/>
    </row>
    <row r="87" spans="1:7" x14ac:dyDescent="0.2">
      <c r="A87" s="13">
        <v>39783</v>
      </c>
      <c r="B87" s="55">
        <v>7.6461403572062131E-2</v>
      </c>
      <c r="C87" s="55">
        <v>2.0556692624102681E-2</v>
      </c>
      <c r="D87" s="124"/>
      <c r="E87" s="124"/>
      <c r="F87" s="124"/>
      <c r="G87" s="124"/>
    </row>
    <row r="88" spans="1:7" x14ac:dyDescent="0.2">
      <c r="A88" s="13">
        <v>39814</v>
      </c>
      <c r="B88" s="55">
        <v>7.9055374061113889E-2</v>
      </c>
      <c r="C88" s="55">
        <v>2.246975363547675E-2</v>
      </c>
      <c r="D88" s="124"/>
      <c r="E88" s="124"/>
      <c r="F88" s="124"/>
      <c r="G88" s="124"/>
    </row>
    <row r="89" spans="1:7" x14ac:dyDescent="0.2">
      <c r="A89" s="13">
        <v>39845</v>
      </c>
      <c r="B89" s="55">
        <v>7.9714167997837787E-2</v>
      </c>
      <c r="C89" s="55">
        <v>2.2774157958385034E-2</v>
      </c>
      <c r="D89" s="124"/>
      <c r="E89" s="124"/>
      <c r="F89" s="124"/>
      <c r="G89" s="124"/>
    </row>
    <row r="90" spans="1:7" x14ac:dyDescent="0.2">
      <c r="A90" s="13">
        <v>39873</v>
      </c>
      <c r="B90" s="55">
        <v>7.3034043238727267E-2</v>
      </c>
      <c r="C90" s="55">
        <v>2.1689128009142831E-2</v>
      </c>
      <c r="D90" s="124"/>
      <c r="E90" s="124"/>
      <c r="F90" s="124"/>
      <c r="G90" s="124"/>
    </row>
    <row r="91" spans="1:7" x14ac:dyDescent="0.2">
      <c r="A91" s="13">
        <v>39904</v>
      </c>
      <c r="B91" s="56">
        <v>7.4559650199214067E-2</v>
      </c>
      <c r="C91" s="56">
        <v>2.2645590651394102E-2</v>
      </c>
      <c r="D91" s="124"/>
      <c r="E91" s="124"/>
      <c r="F91" s="124"/>
      <c r="G91" s="124"/>
    </row>
    <row r="92" spans="1:7" x14ac:dyDescent="0.2">
      <c r="A92" s="13">
        <v>39934</v>
      </c>
      <c r="B92" s="57">
        <v>7.0497813998141923E-2</v>
      </c>
      <c r="C92" s="57">
        <v>2.2649970590577943E-2</v>
      </c>
      <c r="D92" s="124"/>
      <c r="E92" s="124"/>
      <c r="F92" s="124"/>
      <c r="G92" s="124"/>
    </row>
    <row r="93" spans="1:7" x14ac:dyDescent="0.2">
      <c r="A93" s="13">
        <v>39965</v>
      </c>
      <c r="B93" s="55">
        <v>7.2516387264495413E-2</v>
      </c>
      <c r="C93" s="55">
        <v>2.4259499110216905E-2</v>
      </c>
      <c r="D93" s="124"/>
      <c r="E93" s="124"/>
      <c r="F93" s="124"/>
      <c r="G93" s="124"/>
    </row>
    <row r="94" spans="1:7" x14ac:dyDescent="0.2">
      <c r="A94" s="13">
        <v>39995</v>
      </c>
      <c r="B94" s="55">
        <v>7.3745475168375804E-2</v>
      </c>
      <c r="C94" s="55">
        <v>2.495892973980595E-2</v>
      </c>
      <c r="D94" s="124"/>
      <c r="E94" s="124"/>
      <c r="F94" s="124"/>
      <c r="G94" s="124"/>
    </row>
    <row r="95" spans="1:7" x14ac:dyDescent="0.2">
      <c r="A95" s="13">
        <v>40026</v>
      </c>
      <c r="B95" s="55">
        <v>6.9699585656296567E-2</v>
      </c>
      <c r="C95" s="55">
        <v>2.4113982876380061E-2</v>
      </c>
      <c r="D95" s="124"/>
      <c r="E95" s="124"/>
      <c r="F95" s="124"/>
      <c r="G95" s="124"/>
    </row>
    <row r="96" spans="1:7" x14ac:dyDescent="0.2">
      <c r="A96" s="13">
        <v>40057</v>
      </c>
      <c r="B96" s="55">
        <v>7.0307106815135356E-2</v>
      </c>
      <c r="C96" s="55">
        <v>2.4350635537220378E-2</v>
      </c>
      <c r="D96" s="124"/>
      <c r="E96" s="124"/>
      <c r="F96" s="124"/>
      <c r="G96" s="124"/>
    </row>
    <row r="97" spans="1:7" x14ac:dyDescent="0.2">
      <c r="A97" s="13">
        <v>40087</v>
      </c>
      <c r="B97" s="55">
        <v>7.2646185764781379E-2</v>
      </c>
      <c r="C97" s="55">
        <v>2.6177330417096502E-2</v>
      </c>
      <c r="D97" s="124"/>
      <c r="E97" s="124"/>
      <c r="F97" s="124"/>
      <c r="G97" s="124"/>
    </row>
    <row r="98" spans="1:7" x14ac:dyDescent="0.2">
      <c r="A98" s="13">
        <v>40118</v>
      </c>
      <c r="B98" s="55">
        <v>7.3861287034635792E-2</v>
      </c>
      <c r="C98" s="55">
        <v>2.7083679289014662E-2</v>
      </c>
      <c r="D98" s="124"/>
      <c r="E98" s="124"/>
      <c r="F98" s="124"/>
      <c r="G98" s="124"/>
    </row>
    <row r="99" spans="1:7" x14ac:dyDescent="0.2">
      <c r="A99" s="13">
        <v>40148</v>
      </c>
      <c r="B99" s="55">
        <v>7.102664097477164E-2</v>
      </c>
      <c r="C99" s="55">
        <v>2.6067569189141025E-2</v>
      </c>
      <c r="D99" s="124"/>
      <c r="E99" s="124"/>
      <c r="F99" s="124"/>
      <c r="G99" s="124"/>
    </row>
    <row r="100" spans="1:7" x14ac:dyDescent="0.2">
      <c r="A100" s="13">
        <v>40179</v>
      </c>
      <c r="B100" s="55">
        <v>7.3662411440751599E-2</v>
      </c>
      <c r="C100" s="55">
        <v>2.828008827092364E-2</v>
      </c>
      <c r="D100" s="124"/>
      <c r="E100" s="124"/>
      <c r="F100" s="124"/>
      <c r="G100" s="124"/>
    </row>
    <row r="101" spans="1:7" x14ac:dyDescent="0.2">
      <c r="A101" s="13">
        <v>40210</v>
      </c>
      <c r="B101" s="55">
        <v>7.1290846715570455E-2</v>
      </c>
      <c r="C101" s="55">
        <v>2.7049176476617583E-2</v>
      </c>
      <c r="D101" s="124"/>
      <c r="E101" s="124"/>
      <c r="F101" s="124"/>
      <c r="G101" s="124"/>
    </row>
    <row r="102" spans="1:7" x14ac:dyDescent="0.2">
      <c r="A102" s="13">
        <v>40238</v>
      </c>
      <c r="B102" s="55">
        <v>7.1971295719333209E-2</v>
      </c>
      <c r="C102" s="55">
        <v>2.7069070851222343E-2</v>
      </c>
      <c r="D102" s="124"/>
      <c r="E102" s="124"/>
      <c r="F102" s="124"/>
      <c r="G102" s="124"/>
    </row>
    <row r="103" spans="1:7" x14ac:dyDescent="0.2">
      <c r="A103" s="13">
        <v>40269</v>
      </c>
      <c r="B103" s="55">
        <v>4.4269620596881054E-2</v>
      </c>
      <c r="C103" s="55">
        <v>2.5161547392525917E-2</v>
      </c>
      <c r="D103" s="124"/>
      <c r="E103" s="124"/>
      <c r="F103" s="124"/>
      <c r="G103" s="124"/>
    </row>
    <row r="104" spans="1:7" x14ac:dyDescent="0.2">
      <c r="A104" s="13">
        <v>40299</v>
      </c>
      <c r="B104" s="55">
        <v>4.5153786227341411E-2</v>
      </c>
      <c r="C104" s="55">
        <v>2.5838426273397472E-2</v>
      </c>
      <c r="D104" s="124"/>
      <c r="E104" s="124"/>
      <c r="F104" s="124"/>
      <c r="G104" s="124"/>
    </row>
    <row r="105" spans="1:7" x14ac:dyDescent="0.2">
      <c r="A105" s="13">
        <v>40330</v>
      </c>
      <c r="B105" s="55">
        <v>4.6041355776676923E-2</v>
      </c>
      <c r="C105" s="55">
        <v>2.6575905354035197E-2</v>
      </c>
      <c r="D105" s="124"/>
      <c r="E105" s="124"/>
      <c r="F105" s="124"/>
      <c r="G105" s="124"/>
    </row>
    <row r="106" spans="1:7" x14ac:dyDescent="0.2">
      <c r="A106" s="13">
        <v>40360</v>
      </c>
      <c r="B106" s="55">
        <v>4.1416694831813899E-2</v>
      </c>
      <c r="C106" s="55">
        <v>2.4164941112817064E-2</v>
      </c>
      <c r="D106" s="124"/>
      <c r="E106" s="124"/>
      <c r="F106" s="124"/>
      <c r="G106" s="124"/>
    </row>
    <row r="107" spans="1:7" x14ac:dyDescent="0.2">
      <c r="A107" s="13">
        <v>40391</v>
      </c>
      <c r="B107" s="55">
        <v>4.2302337109779396E-2</v>
      </c>
      <c r="C107" s="55">
        <v>2.4931221520455103E-2</v>
      </c>
      <c r="D107" s="124"/>
      <c r="E107" s="124"/>
      <c r="F107" s="124"/>
      <c r="G107" s="124"/>
    </row>
    <row r="108" spans="1:7" x14ac:dyDescent="0.2">
      <c r="A108" s="13">
        <v>40422</v>
      </c>
      <c r="B108" s="55">
        <v>4.1124115391629433E-2</v>
      </c>
      <c r="C108" s="55">
        <v>2.49391468437964E-2</v>
      </c>
      <c r="D108" s="124"/>
      <c r="E108" s="124"/>
      <c r="F108" s="124"/>
      <c r="G108" s="124"/>
    </row>
    <row r="109" spans="1:7" x14ac:dyDescent="0.2">
      <c r="A109" s="13">
        <v>40452</v>
      </c>
      <c r="B109" s="55">
        <v>4.0171835279238587E-2</v>
      </c>
      <c r="C109" s="55">
        <v>2.4702917320978419E-2</v>
      </c>
      <c r="D109" s="124"/>
      <c r="E109" s="124"/>
      <c r="F109" s="124"/>
      <c r="G109" s="124"/>
    </row>
    <row r="110" spans="1:7" x14ac:dyDescent="0.2">
      <c r="A110" s="13">
        <v>40483</v>
      </c>
      <c r="B110" s="55">
        <v>4.0784495307585183E-2</v>
      </c>
      <c r="C110" s="55">
        <v>2.492289538738026E-2</v>
      </c>
      <c r="D110" s="124"/>
      <c r="E110" s="124"/>
      <c r="F110" s="124"/>
      <c r="G110" s="124"/>
    </row>
    <row r="111" spans="1:7" x14ac:dyDescent="0.2">
      <c r="A111" s="13">
        <v>40513</v>
      </c>
      <c r="B111" s="55">
        <v>2.6904142590782172E-2</v>
      </c>
      <c r="C111" s="55">
        <v>1.6413420421594164E-2</v>
      </c>
      <c r="D111" s="124"/>
      <c r="E111" s="124"/>
      <c r="F111" s="124"/>
      <c r="G111" s="124"/>
    </row>
    <row r="112" spans="1:7" x14ac:dyDescent="0.2">
      <c r="A112" s="13">
        <v>40544</v>
      </c>
      <c r="B112" s="55">
        <v>2.7789176023697657E-2</v>
      </c>
      <c r="C112" s="55">
        <v>1.7085614019934279E-2</v>
      </c>
      <c r="D112" s="124"/>
      <c r="E112" s="124"/>
      <c r="F112" s="124"/>
      <c r="G112" s="124"/>
    </row>
    <row r="113" spans="1:7" x14ac:dyDescent="0.2">
      <c r="A113" s="13">
        <v>40575</v>
      </c>
      <c r="B113" s="55">
        <v>2.8313083208495536E-2</v>
      </c>
      <c r="C113" s="55">
        <v>1.7362383726266944E-2</v>
      </c>
      <c r="D113" s="124"/>
      <c r="E113" s="124"/>
      <c r="F113" s="124"/>
      <c r="G113" s="124"/>
    </row>
    <row r="114" spans="1:7" x14ac:dyDescent="0.2">
      <c r="A114" s="13">
        <v>40603</v>
      </c>
      <c r="B114" s="55">
        <v>2.8530442051871788E-2</v>
      </c>
      <c r="C114" s="55">
        <v>1.7393299404619911E-2</v>
      </c>
      <c r="D114" s="124"/>
      <c r="E114" s="124"/>
      <c r="F114" s="124"/>
      <c r="G114" s="124"/>
    </row>
    <row r="115" spans="1:7" x14ac:dyDescent="0.2">
      <c r="A115" s="13">
        <v>40634</v>
      </c>
      <c r="B115" s="55">
        <v>2.9388993152378109E-2</v>
      </c>
      <c r="C115" s="55">
        <v>1.8151938671958957E-2</v>
      </c>
      <c r="D115" s="124"/>
      <c r="E115" s="124"/>
      <c r="F115" s="124"/>
      <c r="G115" s="124"/>
    </row>
    <row r="116" spans="1:7" x14ac:dyDescent="0.2">
      <c r="A116" s="13">
        <v>40664</v>
      </c>
      <c r="B116" s="55">
        <v>2.9479987820990899E-2</v>
      </c>
      <c r="C116" s="55">
        <v>1.8129393336334509E-2</v>
      </c>
      <c r="D116" s="124"/>
      <c r="E116" s="124"/>
      <c r="F116" s="124"/>
      <c r="G116" s="124"/>
    </row>
    <row r="117" spans="1:7" x14ac:dyDescent="0.2">
      <c r="A117" s="13">
        <v>40695</v>
      </c>
      <c r="B117" s="55">
        <v>2.9807777578913605E-2</v>
      </c>
      <c r="C117" s="55">
        <v>1.8704656840724608E-2</v>
      </c>
      <c r="D117" s="124"/>
      <c r="E117" s="124"/>
      <c r="F117" s="124"/>
      <c r="G117" s="124"/>
    </row>
    <row r="118" spans="1:7" x14ac:dyDescent="0.2">
      <c r="A118" s="13">
        <v>40725</v>
      </c>
      <c r="B118" s="55">
        <v>3.0307956699936717E-2</v>
      </c>
      <c r="C118" s="55">
        <v>1.908382802375105E-2</v>
      </c>
      <c r="D118" s="124"/>
      <c r="E118" s="124"/>
      <c r="F118" s="124"/>
      <c r="G118" s="124"/>
    </row>
    <row r="119" spans="1:7" x14ac:dyDescent="0.2">
      <c r="A119" s="13">
        <v>40756</v>
      </c>
      <c r="B119" s="55">
        <v>3.0933718429987104E-2</v>
      </c>
      <c r="C119" s="55">
        <v>1.9553607853396722E-2</v>
      </c>
      <c r="D119" s="124"/>
      <c r="E119" s="124"/>
      <c r="F119" s="124"/>
      <c r="G119" s="124"/>
    </row>
    <row r="120" spans="1:7" x14ac:dyDescent="0.2">
      <c r="A120" s="13">
        <v>40787</v>
      </c>
      <c r="B120" s="55">
        <v>2.9852825495226318E-2</v>
      </c>
      <c r="C120" s="55">
        <v>1.888216657607307E-2</v>
      </c>
      <c r="D120" s="124"/>
      <c r="E120" s="124"/>
      <c r="F120" s="124"/>
      <c r="G120" s="124"/>
    </row>
    <row r="121" spans="1:7" x14ac:dyDescent="0.2">
      <c r="A121" s="13">
        <v>40817</v>
      </c>
      <c r="B121" s="55">
        <v>3.0764371894920265E-2</v>
      </c>
      <c r="C121" s="55">
        <v>1.9643518871301686E-2</v>
      </c>
      <c r="D121" s="124"/>
      <c r="E121" s="124"/>
      <c r="F121" s="124"/>
      <c r="G121" s="124"/>
    </row>
    <row r="122" spans="1:7" x14ac:dyDescent="0.2">
      <c r="A122" s="13">
        <v>40848</v>
      </c>
      <c r="B122" s="55">
        <v>2.8315148097535294E-2</v>
      </c>
      <c r="C122" s="55">
        <v>1.9014973739138921E-2</v>
      </c>
      <c r="D122" s="124"/>
      <c r="E122" s="124"/>
      <c r="F122" s="124"/>
      <c r="G122" s="124"/>
    </row>
    <row r="123" spans="1:7" x14ac:dyDescent="0.2">
      <c r="A123" s="13">
        <v>40878</v>
      </c>
      <c r="B123" s="55">
        <v>2.8439056645731358E-2</v>
      </c>
      <c r="C123" s="55">
        <v>1.8977899795124983E-2</v>
      </c>
      <c r="D123" s="124"/>
      <c r="E123" s="124"/>
      <c r="F123" s="124"/>
      <c r="G123" s="124"/>
    </row>
    <row r="124" spans="1:7" x14ac:dyDescent="0.2">
      <c r="A124" s="13">
        <v>40909</v>
      </c>
      <c r="B124" s="55">
        <v>2.9282879604086744E-2</v>
      </c>
      <c r="C124" s="55">
        <v>1.9675081200326069E-2</v>
      </c>
      <c r="D124" s="124"/>
      <c r="E124" s="124"/>
      <c r="F124" s="124"/>
      <c r="G124" s="124"/>
    </row>
    <row r="125" spans="1:7" x14ac:dyDescent="0.2">
      <c r="A125" s="13">
        <v>40940</v>
      </c>
      <c r="B125" s="55">
        <v>2.7371033620910361E-2</v>
      </c>
      <c r="C125" s="55">
        <v>1.8148958047906633E-2</v>
      </c>
      <c r="D125" s="124"/>
      <c r="E125" s="124"/>
      <c r="F125" s="124"/>
      <c r="G125" s="124"/>
    </row>
    <row r="126" spans="1:7" x14ac:dyDescent="0.2">
      <c r="A126" s="13">
        <v>40969</v>
      </c>
      <c r="B126" s="55">
        <v>2.827580887809672E-2</v>
      </c>
      <c r="C126" s="55">
        <v>1.8849016923313547E-2</v>
      </c>
      <c r="D126" s="124"/>
      <c r="E126" s="124"/>
      <c r="F126" s="124"/>
      <c r="G126" s="124"/>
    </row>
    <row r="127" spans="1:7" x14ac:dyDescent="0.2">
      <c r="A127" s="13">
        <v>41000</v>
      </c>
      <c r="B127" s="55">
        <v>2.8743275012953814E-2</v>
      </c>
      <c r="C127" s="55">
        <v>1.9158846195725842E-2</v>
      </c>
      <c r="D127" s="124"/>
      <c r="E127" s="124"/>
      <c r="F127" s="124"/>
      <c r="G127" s="124"/>
    </row>
    <row r="128" spans="1:7" x14ac:dyDescent="0.2">
      <c r="A128" s="13">
        <v>41030</v>
      </c>
      <c r="B128" s="55">
        <v>2.7570730740997643E-2</v>
      </c>
      <c r="C128" s="55">
        <v>1.8394827196143146E-2</v>
      </c>
      <c r="D128" s="124"/>
      <c r="E128" s="124"/>
      <c r="F128" s="124"/>
      <c r="G128" s="124"/>
    </row>
    <row r="129" spans="1:7" x14ac:dyDescent="0.2">
      <c r="A129" s="13">
        <v>41061</v>
      </c>
      <c r="B129" s="55">
        <v>2.8740216755168156E-2</v>
      </c>
      <c r="C129" s="55">
        <v>1.9426102565141674E-2</v>
      </c>
      <c r="D129" s="124"/>
      <c r="E129" s="124"/>
      <c r="F129" s="124"/>
      <c r="G129" s="124"/>
    </row>
    <row r="130" spans="1:7" x14ac:dyDescent="0.2">
      <c r="A130" s="13">
        <v>41091</v>
      </c>
      <c r="B130" s="55">
        <v>2.8612083822234388E-2</v>
      </c>
      <c r="C130" s="55">
        <v>1.9079886857125913E-2</v>
      </c>
      <c r="D130" s="124"/>
      <c r="E130" s="124"/>
      <c r="F130" s="124"/>
      <c r="G130" s="124"/>
    </row>
    <row r="131" spans="1:7" x14ac:dyDescent="0.2">
      <c r="A131" s="13">
        <v>41122</v>
      </c>
      <c r="B131" s="55">
        <v>2.8175899237966439E-2</v>
      </c>
      <c r="C131" s="55">
        <v>1.9046562445221141E-2</v>
      </c>
      <c r="D131" s="124"/>
      <c r="E131" s="124"/>
      <c r="F131" s="124"/>
      <c r="G131" s="124"/>
    </row>
    <row r="132" spans="1:7" x14ac:dyDescent="0.2">
      <c r="A132" s="13">
        <v>41153</v>
      </c>
      <c r="B132" s="55">
        <v>2.9079334846826128E-2</v>
      </c>
      <c r="C132" s="55">
        <v>1.9835083742754448E-2</v>
      </c>
      <c r="D132" s="124"/>
      <c r="E132" s="124"/>
      <c r="F132" s="124"/>
      <c r="G132" s="124"/>
    </row>
    <row r="133" spans="1:7" x14ac:dyDescent="0.2">
      <c r="A133" s="13">
        <v>41183</v>
      </c>
      <c r="B133" s="55">
        <v>2.9754090765213709E-2</v>
      </c>
      <c r="C133" s="55">
        <v>2.0370853974439808E-2</v>
      </c>
      <c r="D133" s="124"/>
      <c r="E133" s="124"/>
      <c r="F133" s="124"/>
      <c r="G133" s="124"/>
    </row>
    <row r="134" spans="1:7" x14ac:dyDescent="0.2">
      <c r="A134" s="13">
        <v>41214</v>
      </c>
      <c r="B134" s="55">
        <v>3.1081054737223744E-2</v>
      </c>
      <c r="C134" s="55">
        <v>2.1610814117437052E-2</v>
      </c>
      <c r="D134" s="124"/>
      <c r="E134" s="124"/>
      <c r="F134" s="124"/>
      <c r="G134" s="124"/>
    </row>
    <row r="135" spans="1:7" x14ac:dyDescent="0.2">
      <c r="A135" s="13">
        <v>41244</v>
      </c>
      <c r="B135" s="55">
        <v>3.1324486742002451E-2</v>
      </c>
      <c r="C135" s="55">
        <v>2.165526776997544E-2</v>
      </c>
      <c r="D135" s="124"/>
      <c r="E135" s="124"/>
      <c r="F135" s="124"/>
      <c r="G135" s="124"/>
    </row>
    <row r="136" spans="1:7" x14ac:dyDescent="0.2">
      <c r="A136" s="13">
        <v>41275</v>
      </c>
      <c r="B136" s="55">
        <v>3.2298534841604824E-2</v>
      </c>
      <c r="C136" s="55">
        <v>2.2480667475067138E-2</v>
      </c>
      <c r="D136" s="124"/>
      <c r="E136" s="124"/>
      <c r="F136" s="124"/>
      <c r="G136" s="124"/>
    </row>
    <row r="137" spans="1:7" x14ac:dyDescent="0.2">
      <c r="A137" s="13">
        <v>41306</v>
      </c>
      <c r="B137" s="55">
        <v>3.2755161283497397E-2</v>
      </c>
      <c r="C137" s="55">
        <v>2.2750663249621553E-2</v>
      </c>
      <c r="D137" s="124"/>
      <c r="E137" s="124"/>
      <c r="F137" s="124"/>
      <c r="G137" s="124"/>
    </row>
    <row r="138" spans="1:7" x14ac:dyDescent="0.2">
      <c r="A138" s="13">
        <v>41334</v>
      </c>
      <c r="B138" s="55">
        <v>3.3593903816978035E-2</v>
      </c>
      <c r="C138" s="55">
        <v>2.3473094141040918E-2</v>
      </c>
      <c r="D138" s="124"/>
      <c r="E138" s="124"/>
      <c r="F138" s="124"/>
      <c r="G138" s="124"/>
    </row>
    <row r="139" spans="1:7" x14ac:dyDescent="0.2">
      <c r="A139" s="13">
        <v>41365</v>
      </c>
      <c r="B139" s="55">
        <v>3.4344810023246762E-2</v>
      </c>
      <c r="C139" s="55">
        <v>2.4038068524307087E-2</v>
      </c>
      <c r="D139" s="124"/>
      <c r="E139" s="124"/>
      <c r="F139" s="124"/>
      <c r="G139" s="124"/>
    </row>
    <row r="140" spans="1:7" x14ac:dyDescent="0.2">
      <c r="A140" s="13">
        <v>41395</v>
      </c>
      <c r="B140" s="55">
        <v>3.3884903875260143E-2</v>
      </c>
      <c r="C140" s="55">
        <v>2.400461560932568E-2</v>
      </c>
      <c r="D140" s="124"/>
      <c r="E140" s="124"/>
      <c r="F140" s="124"/>
      <c r="G140" s="124"/>
    </row>
    <row r="141" spans="1:7" x14ac:dyDescent="0.2">
      <c r="A141" s="13">
        <v>41426</v>
      </c>
      <c r="B141" s="55">
        <v>3.6524692481238727E-2</v>
      </c>
      <c r="C141" s="55">
        <v>2.6242874344195376E-2</v>
      </c>
      <c r="D141" s="124"/>
      <c r="E141" s="124"/>
      <c r="F141" s="124"/>
      <c r="G141" s="124"/>
    </row>
    <row r="142" spans="1:7" x14ac:dyDescent="0.2">
      <c r="A142" s="13">
        <v>41456</v>
      </c>
      <c r="B142" s="55">
        <v>3.7895207447985281E-2</v>
      </c>
      <c r="C142" s="55">
        <v>2.7178690942829292E-2</v>
      </c>
      <c r="D142" s="124"/>
      <c r="E142" s="124"/>
      <c r="F142" s="124"/>
      <c r="G142" s="124"/>
    </row>
    <row r="143" spans="1:7" x14ac:dyDescent="0.2">
      <c r="A143" s="13">
        <v>41487</v>
      </c>
      <c r="B143" s="55">
        <v>3.9286058337020993E-2</v>
      </c>
      <c r="C143" s="55">
        <v>2.8248763263776146E-2</v>
      </c>
      <c r="D143" s="124"/>
      <c r="E143" s="124"/>
      <c r="F143" s="124"/>
      <c r="G143" s="124"/>
    </row>
    <row r="144" spans="1:7" x14ac:dyDescent="0.2">
      <c r="A144" s="13">
        <v>41518</v>
      </c>
      <c r="B144" s="55">
        <v>3.9992093741893317E-2</v>
      </c>
      <c r="C144" s="55">
        <v>2.8669988264579654E-2</v>
      </c>
      <c r="D144" s="124"/>
      <c r="E144" s="124"/>
      <c r="F144" s="124"/>
      <c r="G144" s="124"/>
    </row>
    <row r="145" spans="1:7" x14ac:dyDescent="0.2">
      <c r="A145" s="13">
        <v>41548</v>
      </c>
      <c r="B145" s="55">
        <v>4.1145393167090365E-2</v>
      </c>
      <c r="C145" s="55">
        <v>2.9560806391355266E-2</v>
      </c>
      <c r="D145" s="124"/>
      <c r="E145" s="124"/>
      <c r="F145" s="124"/>
      <c r="G145" s="124"/>
    </row>
    <row r="146" spans="1:7" ht="11.25" customHeight="1" x14ac:dyDescent="0.2">
      <c r="A146" s="13">
        <v>41579</v>
      </c>
      <c r="B146" s="55">
        <v>4.2285044213429976E-2</v>
      </c>
      <c r="C146" s="55">
        <v>3.0439061313136249E-2</v>
      </c>
      <c r="D146" s="124"/>
      <c r="E146" s="124"/>
      <c r="F146" s="124"/>
      <c r="G146" s="124"/>
    </row>
    <row r="147" spans="1:7" ht="11.25" customHeight="1" x14ac:dyDescent="0.2">
      <c r="A147" s="13">
        <v>41609</v>
      </c>
      <c r="B147" s="55">
        <v>4.2433873969310136E-2</v>
      </c>
      <c r="C147" s="55">
        <v>3.0299535645242931E-2</v>
      </c>
      <c r="D147" s="55"/>
      <c r="E147" s="55"/>
      <c r="F147" s="55"/>
      <c r="G147" s="55"/>
    </row>
    <row r="148" spans="1:7" x14ac:dyDescent="0.2">
      <c r="A148" s="13">
        <v>41640</v>
      </c>
      <c r="B148" s="55">
        <v>4.4119042063455745E-2</v>
      </c>
      <c r="C148" s="55">
        <v>3.1683832741858008E-2</v>
      </c>
      <c r="D148" s="126"/>
      <c r="E148" s="126"/>
      <c r="F148" s="126"/>
      <c r="G148" s="126"/>
    </row>
    <row r="149" spans="1:7" x14ac:dyDescent="0.2">
      <c r="A149" s="13">
        <v>41671</v>
      </c>
      <c r="B149" s="55">
        <v>4.4801175925603294E-2</v>
      </c>
      <c r="C149" s="55">
        <v>3.2127138680850785E-2</v>
      </c>
      <c r="D149" s="126"/>
      <c r="E149" s="126"/>
      <c r="F149" s="126"/>
      <c r="G149" s="126"/>
    </row>
    <row r="150" spans="1:7" x14ac:dyDescent="0.2">
      <c r="A150" s="13">
        <v>41699</v>
      </c>
      <c r="B150" s="55">
        <v>4.5157852326187103E-2</v>
      </c>
      <c r="C150" s="55">
        <v>3.2218730617565146E-2</v>
      </c>
      <c r="D150" s="126"/>
      <c r="E150" s="126"/>
      <c r="F150" s="126"/>
      <c r="G150" s="126"/>
    </row>
    <row r="151" spans="1:7" x14ac:dyDescent="0.2">
      <c r="A151" s="13">
        <v>41730</v>
      </c>
      <c r="B151" s="55">
        <v>4.6541040633363284E-2</v>
      </c>
      <c r="C151" s="55">
        <v>3.3323423990754636E-2</v>
      </c>
      <c r="D151" s="126"/>
      <c r="E151" s="126"/>
      <c r="F151" s="126"/>
      <c r="G151" s="126"/>
    </row>
    <row r="152" spans="1:7" x14ac:dyDescent="0.2">
      <c r="A152" s="13">
        <v>41760</v>
      </c>
      <c r="B152" s="55">
        <v>5.3129954690276086E-2</v>
      </c>
      <c r="C152" s="55">
        <v>4.0150865006668764E-2</v>
      </c>
      <c r="D152" s="126"/>
      <c r="E152" s="126"/>
      <c r="F152" s="126"/>
      <c r="G152" s="126"/>
    </row>
    <row r="153" spans="1:7" x14ac:dyDescent="0.2">
      <c r="A153" s="13">
        <v>41791</v>
      </c>
      <c r="B153" s="55">
        <v>4.7883093430052863E-2</v>
      </c>
      <c r="C153" s="55">
        <v>3.4604993121600966E-2</v>
      </c>
      <c r="D153" s="126"/>
      <c r="E153" s="126"/>
      <c r="F153" s="126"/>
      <c r="G153" s="126"/>
    </row>
    <row r="154" spans="1:7" x14ac:dyDescent="0.2">
      <c r="A154" s="13">
        <v>41821</v>
      </c>
      <c r="B154" s="55">
        <v>4.8505239035083976E-2</v>
      </c>
      <c r="C154" s="55">
        <v>3.495296018821633E-2</v>
      </c>
      <c r="D154" s="126"/>
      <c r="E154" s="126"/>
      <c r="F154" s="126"/>
      <c r="G154" s="126"/>
    </row>
    <row r="155" spans="1:7" x14ac:dyDescent="0.2">
      <c r="A155" s="13">
        <v>41852</v>
      </c>
      <c r="B155" s="55">
        <v>5.0916164428579568E-2</v>
      </c>
      <c r="C155" s="55">
        <v>3.7126014065638091E-2</v>
      </c>
      <c r="D155" s="126"/>
      <c r="E155" s="126"/>
      <c r="F155" s="126"/>
      <c r="G155" s="126"/>
    </row>
    <row r="156" spans="1:7" x14ac:dyDescent="0.2">
      <c r="A156" s="13">
        <v>41883</v>
      </c>
      <c r="B156" s="55">
        <v>4.4962510882996166E-2</v>
      </c>
      <c r="C156" s="55">
        <v>3.2555316283004863E-2</v>
      </c>
      <c r="D156" s="126"/>
      <c r="E156" s="126"/>
      <c r="F156" s="126"/>
      <c r="G156" s="126"/>
    </row>
    <row r="157" spans="1:7" x14ac:dyDescent="0.2">
      <c r="A157" s="13">
        <v>41913</v>
      </c>
      <c r="B157" s="55">
        <v>4.5789323945489645E-2</v>
      </c>
      <c r="C157" s="55">
        <v>3.3205026235901845E-2</v>
      </c>
      <c r="D157" s="126"/>
      <c r="E157" s="126"/>
      <c r="F157" s="126"/>
      <c r="G157" s="126"/>
    </row>
    <row r="158" spans="1:7" x14ac:dyDescent="0.2">
      <c r="A158" s="13">
        <v>41944</v>
      </c>
      <c r="B158" s="55">
        <v>4.734133634824466E-2</v>
      </c>
      <c r="C158" s="55">
        <v>3.4606718057982891E-2</v>
      </c>
      <c r="D158" s="126"/>
      <c r="E158" s="126"/>
      <c r="F158" s="126"/>
      <c r="G158" s="126"/>
    </row>
    <row r="159" spans="1:7" x14ac:dyDescent="0.2">
      <c r="A159" s="13">
        <v>41974</v>
      </c>
      <c r="B159" s="55">
        <v>4.477174760657212E-2</v>
      </c>
      <c r="C159" s="55">
        <v>3.2841709730492441E-2</v>
      </c>
      <c r="D159" s="126"/>
      <c r="E159" s="126"/>
      <c r="F159" s="126"/>
      <c r="G159" s="126"/>
    </row>
    <row r="160" spans="1:7" x14ac:dyDescent="0.2">
      <c r="A160" s="13">
        <v>42005</v>
      </c>
      <c r="B160" s="55">
        <v>4.6776774635219683E-2</v>
      </c>
      <c r="C160" s="55">
        <v>3.4602497337858348E-2</v>
      </c>
      <c r="D160" s="124"/>
      <c r="E160" s="124"/>
      <c r="F160" s="124"/>
      <c r="G160" s="124"/>
    </row>
    <row r="161" spans="1:7" x14ac:dyDescent="0.2">
      <c r="A161" s="13">
        <v>42036</v>
      </c>
      <c r="B161" s="55">
        <v>4.6686669621925539E-2</v>
      </c>
      <c r="C161" s="55">
        <v>3.4250005039001233E-2</v>
      </c>
      <c r="D161" s="124"/>
      <c r="E161" s="124"/>
      <c r="F161" s="124"/>
      <c r="G161" s="124"/>
    </row>
    <row r="162" spans="1:7" x14ac:dyDescent="0.2">
      <c r="A162" s="13">
        <v>42064</v>
      </c>
      <c r="B162" s="55">
        <v>4.6973223108928971E-2</v>
      </c>
      <c r="C162" s="55">
        <v>3.4069950631134577E-2</v>
      </c>
      <c r="D162" s="124"/>
      <c r="E162" s="124"/>
      <c r="F162" s="124"/>
      <c r="G162" s="124"/>
    </row>
    <row r="163" spans="1:7" x14ac:dyDescent="0.2">
      <c r="A163" s="13">
        <v>42095</v>
      </c>
      <c r="B163" s="55">
        <v>4.8568417011185257E-2</v>
      </c>
      <c r="C163" s="55">
        <v>3.5386358657939841E-2</v>
      </c>
      <c r="D163" s="124"/>
      <c r="E163" s="124"/>
      <c r="F163" s="124"/>
      <c r="G163" s="124"/>
    </row>
    <row r="164" spans="1:7" x14ac:dyDescent="0.2">
      <c r="A164" s="13">
        <v>42125</v>
      </c>
      <c r="B164" s="55">
        <v>4.956243675178932E-2</v>
      </c>
      <c r="C164" s="55">
        <v>3.606599019300729E-2</v>
      </c>
      <c r="D164" s="124"/>
      <c r="E164" s="124"/>
      <c r="F164" s="124"/>
      <c r="G164" s="124"/>
    </row>
    <row r="165" spans="1:7" x14ac:dyDescent="0.2">
      <c r="A165" s="13">
        <v>42156</v>
      </c>
      <c r="B165" s="55">
        <v>4.6174973206669016E-2</v>
      </c>
      <c r="C165" s="55">
        <v>3.3616522632378874E-2</v>
      </c>
      <c r="D165" s="124"/>
      <c r="E165" s="124"/>
      <c r="F165" s="124"/>
      <c r="G165" s="124"/>
    </row>
    <row r="166" spans="1:7" x14ac:dyDescent="0.2">
      <c r="A166" s="13">
        <v>42186</v>
      </c>
      <c r="B166" s="55">
        <v>4.6861311495591806E-2</v>
      </c>
      <c r="C166" s="55">
        <v>3.401014201342608E-2</v>
      </c>
      <c r="D166" s="124"/>
      <c r="E166" s="124"/>
      <c r="F166" s="124"/>
      <c r="G166" s="124"/>
    </row>
    <row r="167" spans="1:7" x14ac:dyDescent="0.2">
      <c r="A167" s="13">
        <v>42217</v>
      </c>
      <c r="B167" s="55">
        <v>4.8472549921097015E-2</v>
      </c>
      <c r="C167" s="55">
        <v>3.5412591811028425E-2</v>
      </c>
      <c r="D167" s="124"/>
      <c r="E167" s="124"/>
      <c r="F167" s="124"/>
      <c r="G167" s="124"/>
    </row>
    <row r="168" spans="1:7" x14ac:dyDescent="0.2">
      <c r="A168" s="13">
        <v>42248</v>
      </c>
      <c r="B168" s="55">
        <v>4.944404028540967E-2</v>
      </c>
      <c r="C168" s="55">
        <v>3.6333548867344127E-2</v>
      </c>
      <c r="D168" s="55">
        <v>0</v>
      </c>
      <c r="E168" s="55"/>
      <c r="F168" s="55"/>
      <c r="G168" s="55"/>
    </row>
    <row r="169" spans="1:7" x14ac:dyDescent="0.2">
      <c r="A169" s="13">
        <v>42278</v>
      </c>
      <c r="B169" s="55">
        <v>4.5352612866529973E-2</v>
      </c>
      <c r="C169" s="55">
        <v>3.3212043381828232E-2</v>
      </c>
      <c r="D169" s="55">
        <v>1.1375794067654992E-3</v>
      </c>
      <c r="E169" s="55"/>
      <c r="F169" s="55"/>
      <c r="G169" s="55"/>
    </row>
    <row r="170" spans="1:7" x14ac:dyDescent="0.2">
      <c r="A170" s="13">
        <v>42309</v>
      </c>
      <c r="B170" s="55">
        <v>4.6754773062767797E-2</v>
      </c>
      <c r="C170" s="55">
        <v>3.4272120747897789E-2</v>
      </c>
      <c r="D170" s="55">
        <v>4.4365301781157107E-3</v>
      </c>
      <c r="E170" s="55"/>
      <c r="F170" s="55"/>
      <c r="G170" s="55"/>
    </row>
    <row r="171" spans="1:7" x14ac:dyDescent="0.2">
      <c r="A171" s="13">
        <v>42339</v>
      </c>
      <c r="B171" s="55">
        <v>4.6924385022545374E-2</v>
      </c>
      <c r="C171" s="55">
        <v>3.4253503475384361E-2</v>
      </c>
      <c r="D171" s="55">
        <v>3.9518892839820741E-3</v>
      </c>
      <c r="E171" s="55"/>
      <c r="F171" s="55"/>
      <c r="G171" s="55"/>
    </row>
    <row r="172" spans="1:7" x14ac:dyDescent="0.2">
      <c r="A172" s="13">
        <v>42370</v>
      </c>
      <c r="B172" s="55">
        <v>4.9485607690017711E-2</v>
      </c>
      <c r="C172" s="55">
        <v>3.6626660552538902E-2</v>
      </c>
      <c r="D172" s="55">
        <v>1.0234315883087415E-2</v>
      </c>
      <c r="E172" s="55"/>
      <c r="F172" s="55"/>
      <c r="G172" s="55"/>
    </row>
    <row r="173" spans="1:7" x14ac:dyDescent="0.2">
      <c r="A173" s="13">
        <v>42401</v>
      </c>
      <c r="B173" s="55">
        <v>4.9916838077352026E-2</v>
      </c>
      <c r="C173" s="55">
        <v>3.706051912307106E-2</v>
      </c>
      <c r="D173" s="55">
        <v>1.4638426887884359E-2</v>
      </c>
      <c r="E173" s="55"/>
      <c r="F173" s="55"/>
      <c r="G173" s="55"/>
    </row>
    <row r="174" spans="1:7" x14ac:dyDescent="0.2">
      <c r="A174" s="13">
        <v>42430</v>
      </c>
      <c r="B174" s="55">
        <v>5.1627292057812843E-2</v>
      </c>
      <c r="C174" s="55">
        <v>3.8439345622141526E-2</v>
      </c>
      <c r="D174" s="55">
        <v>1.1069457986285914E-2</v>
      </c>
      <c r="E174" s="55"/>
      <c r="F174" s="55"/>
      <c r="G174" s="55"/>
    </row>
    <row r="175" spans="1:7" x14ac:dyDescent="0.2">
      <c r="A175" s="13">
        <v>42461</v>
      </c>
      <c r="B175" s="55">
        <v>5.2537126633573968E-2</v>
      </c>
      <c r="C175" s="55">
        <v>3.9095348277010285E-2</v>
      </c>
      <c r="D175" s="55">
        <v>1.4972787148629705E-2</v>
      </c>
      <c r="E175" s="55"/>
      <c r="F175" s="55"/>
      <c r="G175" s="55"/>
    </row>
    <row r="176" spans="1:7" x14ac:dyDescent="0.2">
      <c r="A176" s="13">
        <v>42491</v>
      </c>
      <c r="B176" s="55">
        <v>4.9727883978098499E-2</v>
      </c>
      <c r="C176" s="55">
        <v>3.9337855969195236E-2</v>
      </c>
      <c r="D176" s="55">
        <v>1.8325662149332681E-2</v>
      </c>
      <c r="E176" s="55">
        <v>0</v>
      </c>
      <c r="F176" s="55"/>
      <c r="G176" s="55"/>
    </row>
    <row r="177" spans="1:7" x14ac:dyDescent="0.2">
      <c r="A177" s="13">
        <v>42522</v>
      </c>
      <c r="B177" s="55">
        <v>5.1635311384230963E-2</v>
      </c>
      <c r="C177" s="55">
        <v>4.1078749783745927E-2</v>
      </c>
      <c r="D177" s="55">
        <v>2.0096515290261532E-2</v>
      </c>
      <c r="E177" s="55">
        <v>0</v>
      </c>
      <c r="F177" s="55"/>
      <c r="G177" s="55"/>
    </row>
    <row r="178" spans="1:7" x14ac:dyDescent="0.2">
      <c r="A178" s="13">
        <v>42552</v>
      </c>
      <c r="B178" s="55">
        <v>5.3429063719947802E-2</v>
      </c>
      <c r="C178" s="55">
        <v>4.2753778433694024E-2</v>
      </c>
      <c r="D178" s="55">
        <v>2.3562756292085211E-2</v>
      </c>
      <c r="E178" s="55">
        <v>0</v>
      </c>
      <c r="F178" s="55"/>
      <c r="G178" s="55"/>
    </row>
    <row r="179" spans="1:7" x14ac:dyDescent="0.2">
      <c r="A179" s="13">
        <v>42583</v>
      </c>
      <c r="B179" s="55">
        <v>5.5037914223042717E-2</v>
      </c>
      <c r="C179" s="55">
        <v>4.4238959510616058E-2</v>
      </c>
      <c r="D179" s="55">
        <v>2.5270139871616654E-2</v>
      </c>
      <c r="E179" s="55">
        <v>0</v>
      </c>
      <c r="F179" s="55"/>
      <c r="G179" s="55"/>
    </row>
    <row r="180" spans="1:7" x14ac:dyDescent="0.2">
      <c r="A180" s="13">
        <v>42614</v>
      </c>
      <c r="B180" s="55">
        <v>5.003906103271042E-2</v>
      </c>
      <c r="C180" s="55">
        <v>3.9846835360963673E-2</v>
      </c>
      <c r="D180" s="55">
        <v>2.3642863638292062E-2</v>
      </c>
      <c r="E180" s="55">
        <v>0</v>
      </c>
      <c r="F180" s="55"/>
      <c r="G180" s="55"/>
    </row>
    <row r="181" spans="1:7" x14ac:dyDescent="0.2">
      <c r="A181" s="13">
        <v>42644</v>
      </c>
      <c r="B181" s="55">
        <v>5.1027014844093298E-2</v>
      </c>
      <c r="C181" s="55">
        <v>4.0433716534464564E-2</v>
      </c>
      <c r="D181" s="55">
        <v>2.7005347832219116E-2</v>
      </c>
      <c r="E181" s="55">
        <v>0</v>
      </c>
      <c r="F181" s="55"/>
      <c r="G181" s="55"/>
    </row>
    <row r="182" spans="1:7" x14ac:dyDescent="0.2">
      <c r="A182" s="13">
        <v>42675</v>
      </c>
      <c r="B182" s="55">
        <v>5.1822501210707819E-2</v>
      </c>
      <c r="C182" s="55">
        <v>4.1245107652305261E-2</v>
      </c>
      <c r="D182" s="55">
        <v>4.0047847651918982E-2</v>
      </c>
      <c r="E182" s="55">
        <v>0</v>
      </c>
      <c r="F182" s="55"/>
      <c r="G182" s="55"/>
    </row>
    <row r="183" spans="1:7" x14ac:dyDescent="0.2">
      <c r="A183" s="13">
        <v>42705</v>
      </c>
      <c r="B183" s="55">
        <v>4.7081737321219765E-2</v>
      </c>
      <c r="C183" s="55">
        <v>3.7122891846974072E-2</v>
      </c>
      <c r="D183" s="55">
        <v>3.5150165482303077E-2</v>
      </c>
      <c r="E183" s="55">
        <v>0</v>
      </c>
      <c r="F183" s="55"/>
      <c r="G183" s="55"/>
    </row>
    <row r="184" spans="1:7" x14ac:dyDescent="0.2">
      <c r="A184" s="13">
        <v>42736</v>
      </c>
      <c r="B184" s="55">
        <v>4.8803922074467432E-2</v>
      </c>
      <c r="C184" s="55">
        <v>3.8702864331409202E-2</v>
      </c>
      <c r="D184" s="55">
        <v>4.3420237438334633E-2</v>
      </c>
      <c r="E184" s="55">
        <v>0</v>
      </c>
      <c r="F184" s="55"/>
      <c r="G184" s="55"/>
    </row>
    <row r="185" spans="1:7" x14ac:dyDescent="0.2">
      <c r="A185" s="13">
        <v>42767</v>
      </c>
      <c r="B185" s="55">
        <v>4.945947708322574E-2</v>
      </c>
      <c r="C185" s="55">
        <v>3.9084432987423652E-2</v>
      </c>
      <c r="D185" s="55">
        <v>3.760426983139048E-2</v>
      </c>
      <c r="E185" s="55">
        <v>0</v>
      </c>
      <c r="F185" s="55"/>
      <c r="G185" s="55"/>
    </row>
    <row r="186" spans="1:7" x14ac:dyDescent="0.2">
      <c r="A186" s="13">
        <v>42795</v>
      </c>
      <c r="B186" s="55">
        <v>4.5614863602833539E-2</v>
      </c>
      <c r="C186" s="55">
        <v>3.5747400806331701E-2</v>
      </c>
      <c r="D186" s="55">
        <v>4.5082915105741063E-2</v>
      </c>
      <c r="E186" s="55">
        <v>0</v>
      </c>
      <c r="F186" s="55"/>
      <c r="G186" s="55"/>
    </row>
    <row r="187" spans="1:7" x14ac:dyDescent="0.2">
      <c r="A187" s="13">
        <v>42826</v>
      </c>
      <c r="B187" s="55">
        <v>4.7474088911022921E-2</v>
      </c>
      <c r="C187" s="55">
        <v>3.7391819523908097E-2</v>
      </c>
      <c r="D187" s="55">
        <v>4.8492926767383288E-2</v>
      </c>
      <c r="E187" s="55">
        <v>0</v>
      </c>
      <c r="F187" s="55"/>
      <c r="G187" s="55"/>
    </row>
    <row r="188" spans="1:7" x14ac:dyDescent="0.2">
      <c r="A188" s="13">
        <v>42856</v>
      </c>
      <c r="B188" s="55">
        <v>4.8683261166347976E-2</v>
      </c>
      <c r="C188" s="55">
        <v>3.8644629031323798E-2</v>
      </c>
      <c r="D188" s="55">
        <v>5.8656516087407712E-2</v>
      </c>
      <c r="E188" s="55">
        <v>0</v>
      </c>
      <c r="F188" s="55"/>
      <c r="G188" s="55"/>
    </row>
    <row r="189" spans="1:7" x14ac:dyDescent="0.2">
      <c r="A189" s="13">
        <v>42887</v>
      </c>
      <c r="B189" s="55">
        <v>4.338665579661409E-2</v>
      </c>
      <c r="C189" s="55">
        <v>3.5525099915325362E-2</v>
      </c>
      <c r="D189" s="55">
        <v>4.4664646756933605E-3</v>
      </c>
      <c r="E189" s="55">
        <v>0</v>
      </c>
      <c r="F189" s="55"/>
      <c r="G189" s="55"/>
    </row>
    <row r="190" spans="1:7" x14ac:dyDescent="0.2">
      <c r="A190" s="13">
        <v>42917</v>
      </c>
      <c r="B190" s="55">
        <v>4.5475236034415535E-2</v>
      </c>
      <c r="C190" s="55">
        <v>3.7322835990598727E-2</v>
      </c>
      <c r="D190" s="55">
        <v>4.7164273367684521E-3</v>
      </c>
      <c r="E190" s="55">
        <v>0</v>
      </c>
      <c r="F190" s="55"/>
      <c r="G190" s="55"/>
    </row>
    <row r="191" spans="1:7" x14ac:dyDescent="0.2">
      <c r="A191" s="13">
        <v>42948</v>
      </c>
      <c r="B191" s="55">
        <v>4.6866999903417882E-2</v>
      </c>
      <c r="C191" s="55">
        <v>3.8077408943409163E-2</v>
      </c>
      <c r="D191" s="55">
        <v>5.2082256429517096E-3</v>
      </c>
      <c r="E191" s="55">
        <v>0</v>
      </c>
      <c r="F191" s="55"/>
      <c r="G191" s="55"/>
    </row>
    <row r="192" spans="1:7" x14ac:dyDescent="0.2">
      <c r="A192" s="13">
        <v>42979</v>
      </c>
      <c r="B192" s="55">
        <v>4.7827431871339268E-2</v>
      </c>
      <c r="C192" s="55">
        <v>3.9042581117506206E-2</v>
      </c>
      <c r="D192" s="55">
        <v>6.8129974512946478E-3</v>
      </c>
      <c r="E192" s="55">
        <v>0</v>
      </c>
      <c r="F192" s="55"/>
      <c r="G192" s="55"/>
    </row>
    <row r="193" spans="1:7" x14ac:dyDescent="0.2">
      <c r="A193" s="13">
        <v>43009</v>
      </c>
      <c r="B193" s="55">
        <v>4.8962892598030487E-2</v>
      </c>
      <c r="C193" s="55">
        <v>3.9937682667864599E-2</v>
      </c>
      <c r="D193" s="55">
        <v>6.5569564988806469E-3</v>
      </c>
      <c r="E193" s="55">
        <v>0</v>
      </c>
      <c r="F193" s="55"/>
      <c r="G193" s="55"/>
    </row>
    <row r="194" spans="1:7" x14ac:dyDescent="0.2">
      <c r="A194" s="13">
        <v>43040</v>
      </c>
      <c r="B194" s="55">
        <v>4.7180964586038474E-2</v>
      </c>
      <c r="C194" s="55">
        <v>3.8269311617327391E-2</v>
      </c>
      <c r="D194" s="55">
        <v>7.0032571661174372E-3</v>
      </c>
      <c r="E194" s="55">
        <v>0</v>
      </c>
      <c r="F194" s="55"/>
      <c r="G194" s="55"/>
    </row>
    <row r="195" spans="1:7" x14ac:dyDescent="0.2">
      <c r="A195" s="13">
        <v>43070</v>
      </c>
      <c r="B195" s="55">
        <v>4.4411412755845064E-2</v>
      </c>
      <c r="C195" s="55">
        <v>3.5834908630748896E-2</v>
      </c>
      <c r="D195" s="55">
        <v>7.8681532500143366E-3</v>
      </c>
      <c r="E195" s="55">
        <v>0</v>
      </c>
      <c r="F195" s="55"/>
      <c r="G195" s="55"/>
    </row>
    <row r="196" spans="1:7" x14ac:dyDescent="0.2">
      <c r="A196" s="13">
        <v>43101</v>
      </c>
      <c r="B196" s="55">
        <v>4.8062710299471276E-2</v>
      </c>
      <c r="C196" s="55">
        <v>3.9318589962852188E-2</v>
      </c>
      <c r="D196" s="55">
        <v>9.3226122826505654E-3</v>
      </c>
      <c r="E196" s="55">
        <v>0</v>
      </c>
      <c r="F196" s="55"/>
      <c r="G196" s="55"/>
    </row>
    <row r="197" spans="1:7" x14ac:dyDescent="0.2">
      <c r="A197" s="13">
        <v>43132</v>
      </c>
      <c r="B197" s="55">
        <v>4.7252380714347501E-2</v>
      </c>
      <c r="C197" s="55">
        <v>3.8032095072765788E-2</v>
      </c>
      <c r="D197" s="55">
        <v>1.167344550115997E-2</v>
      </c>
      <c r="E197" s="55">
        <v>0</v>
      </c>
      <c r="F197" s="55"/>
      <c r="G197" s="55"/>
    </row>
    <row r="198" spans="1:7" x14ac:dyDescent="0.2">
      <c r="A198" s="13">
        <v>43160</v>
      </c>
      <c r="B198" s="55">
        <v>4.5993145643568399E-2</v>
      </c>
      <c r="C198" s="55">
        <v>3.7035690364472185E-2</v>
      </c>
      <c r="D198" s="55">
        <v>1.2431755927983432E-2</v>
      </c>
      <c r="E198" s="55">
        <v>0</v>
      </c>
      <c r="F198" s="55"/>
      <c r="G198" s="55"/>
    </row>
    <row r="199" spans="1:7" x14ac:dyDescent="0.2">
      <c r="A199" s="13">
        <v>43191</v>
      </c>
      <c r="B199" s="55">
        <v>4.7180422330922886E-2</v>
      </c>
      <c r="C199" s="55">
        <v>3.8053831510880362E-2</v>
      </c>
      <c r="D199" s="55">
        <v>1.220052709307807E-2</v>
      </c>
      <c r="E199" s="55">
        <v>0</v>
      </c>
      <c r="F199" s="55"/>
      <c r="G199" s="55"/>
    </row>
    <row r="200" spans="1:7" x14ac:dyDescent="0.2">
      <c r="A200" s="13">
        <v>43221</v>
      </c>
      <c r="B200" s="55">
        <v>4.7923240682567508E-2</v>
      </c>
      <c r="C200" s="55">
        <v>3.8714975949023851E-2</v>
      </c>
      <c r="D200" s="55">
        <v>1.2391426805772293E-2</v>
      </c>
      <c r="E200" s="55">
        <v>0</v>
      </c>
      <c r="F200" s="55"/>
      <c r="G200" s="55"/>
    </row>
    <row r="201" spans="1:7" x14ac:dyDescent="0.2">
      <c r="A201" s="13">
        <v>43252</v>
      </c>
      <c r="B201" s="55">
        <v>5.1616071797678381E-2</v>
      </c>
      <c r="C201" s="55">
        <v>4.0246514485021125E-2</v>
      </c>
      <c r="D201" s="55">
        <v>1.1698940971186749E-2</v>
      </c>
      <c r="E201" s="55">
        <v>0</v>
      </c>
      <c r="F201" s="55"/>
      <c r="G201" s="55"/>
    </row>
    <row r="202" spans="1:7" x14ac:dyDescent="0.2">
      <c r="A202" s="13">
        <v>43282</v>
      </c>
      <c r="B202" s="55">
        <v>4.4573389104820893E-2</v>
      </c>
      <c r="C202" s="55">
        <v>3.5988421203370494E-2</v>
      </c>
      <c r="D202" s="55">
        <v>1.2905170304463167E-2</v>
      </c>
      <c r="E202" s="55">
        <v>0</v>
      </c>
      <c r="F202" s="55"/>
      <c r="G202" s="55"/>
    </row>
    <row r="203" spans="1:7" x14ac:dyDescent="0.2">
      <c r="A203" s="13">
        <v>43313</v>
      </c>
      <c r="B203" s="55">
        <v>4.574309798806387E-2</v>
      </c>
      <c r="C203" s="55">
        <v>3.7793084110105041E-2</v>
      </c>
      <c r="D203" s="55">
        <v>7.9341939747160015E-3</v>
      </c>
      <c r="E203" s="55">
        <v>0</v>
      </c>
      <c r="F203" s="55"/>
      <c r="G203" s="55"/>
    </row>
    <row r="204" spans="1:7" x14ac:dyDescent="0.2">
      <c r="A204" s="13">
        <v>43344</v>
      </c>
      <c r="B204" s="55">
        <v>4.7001109368293777E-2</v>
      </c>
      <c r="C204" s="55">
        <v>3.8876818055582761E-2</v>
      </c>
      <c r="D204" s="55">
        <v>9.5473137117704551E-3</v>
      </c>
      <c r="E204" s="55">
        <v>0</v>
      </c>
      <c r="F204" s="55"/>
      <c r="G204" s="55"/>
    </row>
    <row r="205" spans="1:7" x14ac:dyDescent="0.2">
      <c r="A205" s="13">
        <v>43374</v>
      </c>
      <c r="B205" s="55">
        <v>4.7930872153530195E-2</v>
      </c>
      <c r="C205" s="55">
        <v>3.9570796732925226E-2</v>
      </c>
      <c r="D205" s="55">
        <v>1.0234788651628005E-2</v>
      </c>
      <c r="E205" s="55">
        <v>0</v>
      </c>
      <c r="F205" s="55"/>
      <c r="G205" s="55"/>
    </row>
    <row r="206" spans="1:7" x14ac:dyDescent="0.2">
      <c r="A206" s="13">
        <v>43405</v>
      </c>
      <c r="B206" s="93">
        <v>5.0427074308546392E-2</v>
      </c>
      <c r="C206" s="93">
        <v>4.2058518427631864E-2</v>
      </c>
      <c r="D206" s="93">
        <v>1.1482628537492748E-2</v>
      </c>
      <c r="E206" s="93">
        <v>0</v>
      </c>
      <c r="F206" s="93"/>
      <c r="G206" s="93"/>
    </row>
    <row r="207" spans="1:7" x14ac:dyDescent="0.2">
      <c r="A207" s="13">
        <v>43435</v>
      </c>
      <c r="B207" s="93">
        <v>5.1983137926898834E-2</v>
      </c>
      <c r="C207" s="93">
        <v>4.2980529508460909E-2</v>
      </c>
      <c r="D207" s="93">
        <v>1.2000953755300917E-2</v>
      </c>
      <c r="E207" s="93">
        <v>0</v>
      </c>
      <c r="F207" s="93"/>
      <c r="G207" s="93"/>
    </row>
    <row r="208" spans="1:7" x14ac:dyDescent="0.2">
      <c r="A208" s="13">
        <v>43466</v>
      </c>
      <c r="B208" s="93">
        <v>5.4619046000356941E-2</v>
      </c>
      <c r="C208" s="93">
        <v>4.5501335216280643E-2</v>
      </c>
      <c r="D208" s="93">
        <v>1.5564525018760879E-2</v>
      </c>
      <c r="E208" s="93">
        <v>0</v>
      </c>
      <c r="F208" s="93"/>
      <c r="G208" s="93"/>
    </row>
    <row r="209" spans="1:7" x14ac:dyDescent="0.2">
      <c r="A209" s="13">
        <v>43497</v>
      </c>
      <c r="B209" s="93">
        <v>5.6299394203313501E-2</v>
      </c>
      <c r="C209" s="93">
        <v>4.6953040052646597E-2</v>
      </c>
      <c r="D209" s="93">
        <v>1.618305804485437E-2</v>
      </c>
      <c r="E209" s="93">
        <v>0</v>
      </c>
      <c r="F209" s="93"/>
      <c r="G209" s="93"/>
    </row>
    <row r="210" spans="1:7" x14ac:dyDescent="0.2">
      <c r="A210" s="13">
        <v>43525</v>
      </c>
      <c r="B210" s="93">
        <v>5.7889092446338698E-2</v>
      </c>
      <c r="C210" s="93">
        <v>4.6702544841345416E-2</v>
      </c>
      <c r="D210" s="93">
        <v>1.6347929438955695E-2</v>
      </c>
      <c r="E210" s="93">
        <v>0</v>
      </c>
      <c r="F210" s="93"/>
      <c r="G210" s="93"/>
    </row>
    <row r="211" spans="1:7" x14ac:dyDescent="0.2">
      <c r="A211" s="13">
        <v>43556</v>
      </c>
      <c r="B211" s="93">
        <v>5.3445715578146487E-2</v>
      </c>
      <c r="C211" s="93">
        <v>4.41143558136219E-2</v>
      </c>
      <c r="D211" s="93">
        <v>1.7300226333742834E-2</v>
      </c>
      <c r="E211" s="93">
        <v>0</v>
      </c>
      <c r="F211" s="93"/>
      <c r="G211" s="93"/>
    </row>
    <row r="212" spans="1:7" x14ac:dyDescent="0.2">
      <c r="A212" s="13">
        <v>43586</v>
      </c>
      <c r="B212" s="93">
        <v>5.0853074214757182E-2</v>
      </c>
      <c r="C212" s="93">
        <v>4.866054343774491E-2</v>
      </c>
      <c r="D212" s="93">
        <v>1.8239187964377127E-2</v>
      </c>
      <c r="E212" s="93">
        <v>0</v>
      </c>
      <c r="F212" s="93"/>
      <c r="G212" s="93"/>
    </row>
    <row r="213" spans="1:7" ht="12.75" customHeight="1" x14ac:dyDescent="0.2">
      <c r="A213" s="13">
        <v>43617</v>
      </c>
      <c r="B213" s="93">
        <v>5.3123959814652323E-2</v>
      </c>
      <c r="C213" s="93">
        <v>4.4230610551702389E-2</v>
      </c>
      <c r="D213" s="93">
        <v>1.9082946279247604E-2</v>
      </c>
      <c r="E213" s="93">
        <v>0</v>
      </c>
      <c r="F213" s="93"/>
      <c r="G213" s="93"/>
    </row>
    <row r="214" spans="1:7" ht="12.75" customHeight="1" x14ac:dyDescent="0.2">
      <c r="A214" s="13">
        <v>43647</v>
      </c>
      <c r="B214" s="93">
        <v>5.4040390786953933E-2</v>
      </c>
      <c r="C214" s="93">
        <v>4.3256823352122581E-2</v>
      </c>
      <c r="D214" s="93">
        <v>2.1285131334906199E-2</v>
      </c>
      <c r="E214" s="93">
        <v>0</v>
      </c>
      <c r="F214" s="93"/>
      <c r="G214" s="93"/>
    </row>
    <row r="215" spans="1:7" ht="12.75" customHeight="1" x14ac:dyDescent="0.2">
      <c r="A215" s="13">
        <v>43678</v>
      </c>
      <c r="B215" s="93">
        <v>5.1055182143182436E-2</v>
      </c>
      <c r="C215" s="93">
        <v>4.2063006581983871E-2</v>
      </c>
      <c r="D215" s="93">
        <v>2.3857492981367731E-2</v>
      </c>
      <c r="E215" s="93">
        <v>0</v>
      </c>
      <c r="F215" s="93"/>
      <c r="G215" s="93"/>
    </row>
    <row r="216" spans="1:7" ht="12.75" customHeight="1" x14ac:dyDescent="0.2">
      <c r="A216" s="13">
        <v>43709</v>
      </c>
      <c r="B216" s="93">
        <v>5.1124959389132196E-2</v>
      </c>
      <c r="C216" s="93">
        <v>4.2647418323621296E-2</v>
      </c>
      <c r="D216" s="93">
        <v>2.6397372556934036E-2</v>
      </c>
      <c r="E216" s="93">
        <v>0</v>
      </c>
      <c r="F216" s="93">
        <v>1.3292931464461548E-2</v>
      </c>
      <c r="G216" s="93">
        <v>0</v>
      </c>
    </row>
    <row r="217" spans="1:7" ht="12.75" customHeight="1" x14ac:dyDescent="0.2">
      <c r="A217" s="13">
        <v>43739</v>
      </c>
      <c r="B217" s="93">
        <v>4.7775780687900678E-2</v>
      </c>
      <c r="C217" s="93">
        <v>3.9340279038994133E-2</v>
      </c>
      <c r="D217" s="93">
        <v>2.9113775265686374E-2</v>
      </c>
      <c r="E217" s="93">
        <v>0</v>
      </c>
      <c r="F217" s="93">
        <v>2.6400261307222915E-2</v>
      </c>
      <c r="G217" s="93">
        <v>0</v>
      </c>
    </row>
    <row r="218" spans="1:7" x14ac:dyDescent="0.2">
      <c r="A218" s="13">
        <v>43770</v>
      </c>
      <c r="B218" s="93">
        <v>4.9261157143009743E-2</v>
      </c>
      <c r="C218" s="93">
        <v>4.0707435566450005E-2</v>
      </c>
      <c r="D218" s="93">
        <v>3.1059480648031382E-2</v>
      </c>
      <c r="E218" s="93">
        <v>0</v>
      </c>
      <c r="F218" s="93">
        <v>2.0362712362430809E-2</v>
      </c>
      <c r="G218" s="93">
        <v>0</v>
      </c>
    </row>
    <row r="219" spans="1:7" x14ac:dyDescent="0.2">
      <c r="A219" s="13">
        <v>43800</v>
      </c>
      <c r="B219" s="93">
        <v>5.0367492920026811E-2</v>
      </c>
      <c r="C219" s="93">
        <v>4.1624319565058562E-2</v>
      </c>
      <c r="D219" s="93">
        <v>3.2777987552204089E-2</v>
      </c>
      <c r="E219" s="93">
        <v>0</v>
      </c>
      <c r="F219" s="93">
        <v>1.9818314464667593E-2</v>
      </c>
      <c r="G219" s="93">
        <v>0</v>
      </c>
    </row>
    <row r="220" spans="1:7" x14ac:dyDescent="0.2">
      <c r="A220" s="13">
        <v>43831</v>
      </c>
      <c r="B220" s="93">
        <v>5.1379716441976822E-2</v>
      </c>
      <c r="C220" s="93">
        <v>4.317544339008917E-2</v>
      </c>
      <c r="D220" s="93">
        <v>2.1863525499191201E-2</v>
      </c>
      <c r="E220" s="93">
        <v>0</v>
      </c>
      <c r="F220" s="93">
        <v>2.9955163562616228E-2</v>
      </c>
      <c r="G220" s="93">
        <v>0</v>
      </c>
    </row>
    <row r="221" spans="1:7" x14ac:dyDescent="0.2">
      <c r="A221" s="13">
        <v>43862</v>
      </c>
      <c r="B221" s="93">
        <v>5.2805809238120706E-2</v>
      </c>
      <c r="C221" s="93">
        <v>4.4205132063842821E-2</v>
      </c>
      <c r="D221" s="93">
        <v>2.3533989001342005E-2</v>
      </c>
      <c r="E221" s="93">
        <v>0</v>
      </c>
      <c r="F221" s="93">
        <v>3.8603428316304179E-2</v>
      </c>
      <c r="G221" s="93">
        <v>0</v>
      </c>
    </row>
    <row r="222" spans="1:7" x14ac:dyDescent="0.2">
      <c r="A222" s="13">
        <v>43891</v>
      </c>
      <c r="B222" s="93">
        <v>5.6400722648232961E-2</v>
      </c>
      <c r="C222" s="93">
        <v>4.6699613185118047E-2</v>
      </c>
      <c r="D222" s="93">
        <v>2.7218756877391812E-2</v>
      </c>
      <c r="E222" s="93">
        <v>0</v>
      </c>
      <c r="F222" s="93">
        <v>8.3463761170331885E-2</v>
      </c>
      <c r="G222" s="93">
        <v>0</v>
      </c>
    </row>
    <row r="223" spans="1:7" x14ac:dyDescent="0.2">
      <c r="A223" s="13">
        <v>43922</v>
      </c>
      <c r="B223" s="93">
        <v>6.2042440511575835E-2</v>
      </c>
      <c r="C223" s="93">
        <v>5.3586378600481523E-2</v>
      </c>
      <c r="D223" s="93">
        <v>2.5774812674395336E-2</v>
      </c>
      <c r="E223" s="93">
        <v>0</v>
      </c>
      <c r="F223" s="93">
        <v>4.4241611237854417E-2</v>
      </c>
      <c r="G223" s="93">
        <v>0</v>
      </c>
    </row>
    <row r="224" spans="1:7" x14ac:dyDescent="0.2">
      <c r="A224" s="13">
        <v>43952</v>
      </c>
      <c r="B224" s="93">
        <v>6.5568195582182964E-2</v>
      </c>
      <c r="C224" s="93">
        <v>5.6870691698714747E-2</v>
      </c>
      <c r="D224" s="93">
        <v>2.7056636197475996E-2</v>
      </c>
      <c r="E224" s="93">
        <v>0</v>
      </c>
      <c r="F224" s="93">
        <v>6.0293755701465036E-2</v>
      </c>
      <c r="G224" s="93">
        <v>0</v>
      </c>
    </row>
    <row r="225" spans="1:7" x14ac:dyDescent="0.2">
      <c r="A225" s="13">
        <v>43983</v>
      </c>
      <c r="B225" s="93">
        <v>6.6736055989618473E-2</v>
      </c>
      <c r="C225" s="93">
        <v>5.7950507617860615E-2</v>
      </c>
      <c r="D225" s="93">
        <v>2.9302506083091599E-2</v>
      </c>
      <c r="E225" s="93">
        <v>0</v>
      </c>
      <c r="F225" s="93">
        <v>5.4828976158642878E-2</v>
      </c>
      <c r="G225" s="93">
        <v>0</v>
      </c>
    </row>
    <row r="226" spans="1:7" x14ac:dyDescent="0.2">
      <c r="A226" s="13">
        <v>44013</v>
      </c>
      <c r="B226" s="93">
        <v>6.7317736551077034E-2</v>
      </c>
      <c r="C226" s="93">
        <v>5.8582865143012967E-2</v>
      </c>
      <c r="D226" s="93">
        <v>3.2354504422259428E-2</v>
      </c>
      <c r="E226" s="93">
        <v>0</v>
      </c>
      <c r="F226" s="93">
        <v>3.958167953005183E-2</v>
      </c>
      <c r="G226" s="93">
        <v>0</v>
      </c>
    </row>
    <row r="227" spans="1:7" x14ac:dyDescent="0.2">
      <c r="A227" s="13">
        <v>44044</v>
      </c>
      <c r="B227" s="93">
        <v>6.8428026197460176E-2</v>
      </c>
      <c r="C227" s="93">
        <v>5.9349081521392399E-2</v>
      </c>
      <c r="D227" s="93">
        <v>3.9301256709811924E-2</v>
      </c>
      <c r="E227" s="93">
        <v>0</v>
      </c>
      <c r="F227" s="93">
        <v>3.507917436552186E-2</v>
      </c>
      <c r="G227" s="93">
        <v>0</v>
      </c>
    </row>
    <row r="228" spans="1:7" x14ac:dyDescent="0.2">
      <c r="A228" s="13">
        <v>44075</v>
      </c>
      <c r="B228" s="93">
        <v>6.9702226548647425E-2</v>
      </c>
      <c r="C228" s="93">
        <v>6.0070925594300037E-2</v>
      </c>
      <c r="D228" s="93">
        <v>4.4529221162426226E-2</v>
      </c>
      <c r="E228" s="93">
        <v>0</v>
      </c>
      <c r="F228" s="93">
        <v>4.3518258803877684E-2</v>
      </c>
      <c r="G228" s="93">
        <v>0</v>
      </c>
    </row>
    <row r="229" spans="1:7" x14ac:dyDescent="0.2">
      <c r="A229" s="13">
        <v>44105</v>
      </c>
      <c r="B229" s="93">
        <v>7.0849447512300975E-2</v>
      </c>
      <c r="C229" s="93">
        <v>6.0635650346684992E-2</v>
      </c>
      <c r="D229" s="93">
        <v>5.2827483146495692E-2</v>
      </c>
      <c r="E229" s="93">
        <v>0</v>
      </c>
      <c r="F229" s="93">
        <v>4.4298779663745944E-2</v>
      </c>
      <c r="G229" s="93">
        <v>0</v>
      </c>
    </row>
    <row r="230" spans="1:7" x14ac:dyDescent="0.2">
      <c r="A230" s="13">
        <v>44136</v>
      </c>
      <c r="B230" s="93">
        <v>7.4069430864636535E-2</v>
      </c>
      <c r="C230" s="93">
        <v>6.3595537649811476E-2</v>
      </c>
      <c r="D230" s="93">
        <v>5.8757482462878437E-2</v>
      </c>
      <c r="E230" s="93">
        <v>0</v>
      </c>
      <c r="F230" s="93">
        <v>4.4530314005409917E-2</v>
      </c>
      <c r="G230" s="93">
        <v>0</v>
      </c>
    </row>
    <row r="231" spans="1:7" x14ac:dyDescent="0.2">
      <c r="A231" s="13">
        <v>44166</v>
      </c>
      <c r="B231" s="93">
        <v>7.1341410524051116E-2</v>
      </c>
      <c r="C231" s="93">
        <v>6.0364748768685382E-2</v>
      </c>
      <c r="D231" s="93">
        <v>6.1943278437473312E-2</v>
      </c>
      <c r="E231" s="93">
        <v>0</v>
      </c>
      <c r="F231" s="93">
        <v>4.0604772537042283E-2</v>
      </c>
      <c r="G231" s="93">
        <v>0</v>
      </c>
    </row>
    <row r="232" spans="1:7" x14ac:dyDescent="0.2">
      <c r="A232" s="13">
        <v>44197</v>
      </c>
      <c r="B232" s="93">
        <v>7.8802824228463297E-2</v>
      </c>
      <c r="C232" s="93">
        <v>6.7893782457674579E-2</v>
      </c>
      <c r="D232" s="93">
        <v>6.4470590247743778E-2</v>
      </c>
      <c r="E232" s="93">
        <v>0</v>
      </c>
      <c r="F232" s="93">
        <v>5.0523109894002209E-2</v>
      </c>
      <c r="G232" s="93">
        <v>0</v>
      </c>
    </row>
    <row r="233" spans="1:7" x14ac:dyDescent="0.2">
      <c r="A233" s="13">
        <v>44228</v>
      </c>
      <c r="B233" s="93">
        <v>7.7730085251414338E-2</v>
      </c>
      <c r="C233" s="93">
        <v>6.726972246253006E-2</v>
      </c>
      <c r="D233" s="93">
        <v>6.5003561338790802E-2</v>
      </c>
      <c r="E233" s="93">
        <v>0</v>
      </c>
      <c r="F233" s="93">
        <v>3.2891251802750515E-2</v>
      </c>
      <c r="G233" s="93">
        <v>0</v>
      </c>
    </row>
    <row r="234" spans="1:7" x14ac:dyDescent="0.2">
      <c r="A234" s="13">
        <v>44256</v>
      </c>
      <c r="B234" s="93">
        <v>7.8697043482130746E-2</v>
      </c>
      <c r="C234" s="93">
        <v>6.7658607755939126E-2</v>
      </c>
      <c r="D234" s="93">
        <v>6.2742791951133414E-2</v>
      </c>
      <c r="E234" s="93">
        <v>0</v>
      </c>
      <c r="F234" s="93">
        <v>4.4442990837568697E-2</v>
      </c>
      <c r="G234" s="93">
        <v>0</v>
      </c>
    </row>
    <row r="235" spans="1:7" x14ac:dyDescent="0.2">
      <c r="A235" s="13">
        <v>44287</v>
      </c>
      <c r="B235" s="93">
        <v>7.9290198138672427E-2</v>
      </c>
      <c r="C235" s="93">
        <v>6.7949889692364276E-2</v>
      </c>
      <c r="D235" s="93">
        <v>5.999805085513242E-2</v>
      </c>
      <c r="E235" s="93">
        <v>0</v>
      </c>
      <c r="F235" s="93">
        <v>4.7695633701156544E-2</v>
      </c>
      <c r="G235" s="93">
        <v>0</v>
      </c>
    </row>
    <row r="236" spans="1:7" x14ac:dyDescent="0.2">
      <c r="A236" s="13">
        <v>44317</v>
      </c>
      <c r="B236" s="93">
        <v>8.069267633663102E-2</v>
      </c>
      <c r="C236" s="93">
        <v>6.8754154700875619E-2</v>
      </c>
      <c r="D236" s="93">
        <v>6.1546755033038421E-2</v>
      </c>
      <c r="E236" s="93">
        <v>0</v>
      </c>
      <c r="F236" s="93">
        <v>5.7952481639745118E-2</v>
      </c>
      <c r="G236" s="93">
        <v>0</v>
      </c>
    </row>
    <row r="237" spans="1:7" x14ac:dyDescent="0.2">
      <c r="A237" s="13">
        <v>44348</v>
      </c>
      <c r="B237" s="93">
        <v>7.5427427825751431E-2</v>
      </c>
      <c r="C237" s="93">
        <v>6.4160770973248557E-2</v>
      </c>
      <c r="D237" s="93">
        <v>6.1603452275204938E-2</v>
      </c>
      <c r="E237" s="93">
        <v>0</v>
      </c>
      <c r="F237" s="93">
        <v>4.3974857338150167E-2</v>
      </c>
      <c r="G237" s="93">
        <v>0</v>
      </c>
    </row>
    <row r="238" spans="1:7" x14ac:dyDescent="0.2">
      <c r="A238" s="13">
        <v>44378</v>
      </c>
      <c r="B238" s="93">
        <v>7.6065031956624021E-2</v>
      </c>
      <c r="C238" s="93">
        <v>6.4292540601777151E-2</v>
      </c>
      <c r="D238" s="93">
        <v>6.6009029419333093E-2</v>
      </c>
      <c r="E238" s="93">
        <v>0</v>
      </c>
      <c r="F238" s="93">
        <v>4.6082616825717675E-2</v>
      </c>
      <c r="G238" s="93">
        <v>0</v>
      </c>
    </row>
    <row r="239" spans="1:7" x14ac:dyDescent="0.2">
      <c r="A239" s="13">
        <v>44409</v>
      </c>
      <c r="B239" s="93">
        <v>7.6324831366424858E-2</v>
      </c>
      <c r="C239" s="93">
        <v>6.4085107666197377E-2</v>
      </c>
      <c r="D239" s="93">
        <v>6.5985792543582583E-2</v>
      </c>
      <c r="E239" s="93">
        <v>0</v>
      </c>
      <c r="F239" s="93">
        <v>5.1855578536386095E-2</v>
      </c>
      <c r="G239" s="93">
        <v>0</v>
      </c>
    </row>
    <row r="240" spans="1:7" x14ac:dyDescent="0.2">
      <c r="A240" s="13">
        <v>44440</v>
      </c>
      <c r="B240" s="93">
        <v>7.6407359490321972E-2</v>
      </c>
      <c r="C240" s="93">
        <v>6.386423710352819E-2</v>
      </c>
      <c r="D240" s="93">
        <v>6.6029019422183061E-2</v>
      </c>
      <c r="E240" s="93">
        <v>0</v>
      </c>
      <c r="F240" s="93">
        <v>4.9944234820245098E-2</v>
      </c>
      <c r="G240" s="93">
        <v>0</v>
      </c>
    </row>
    <row r="241" spans="1:7" x14ac:dyDescent="0.2">
      <c r="A241" s="13">
        <v>44470</v>
      </c>
      <c r="B241" s="93">
        <v>7.3063388719969716E-2</v>
      </c>
      <c r="C241" s="93">
        <v>6.0148587660905126E-2</v>
      </c>
      <c r="D241" s="93">
        <v>6.8117801946759773E-2</v>
      </c>
      <c r="E241" s="93">
        <v>0</v>
      </c>
      <c r="F241" s="93">
        <v>6.7408270834124928E-2</v>
      </c>
      <c r="G241" s="93">
        <v>0</v>
      </c>
    </row>
    <row r="242" spans="1:7" x14ac:dyDescent="0.2">
      <c r="A242" s="13">
        <v>44501</v>
      </c>
      <c r="B242" s="93">
        <v>6.5639404235934506E-2</v>
      </c>
      <c r="C242" s="93">
        <v>5.1084908304426586E-2</v>
      </c>
      <c r="D242" s="93">
        <v>6.9998203706143278E-2</v>
      </c>
      <c r="E242" s="93">
        <v>0</v>
      </c>
      <c r="F242" s="93">
        <v>6.0866201405289137E-2</v>
      </c>
      <c r="G242" s="93">
        <v>0</v>
      </c>
    </row>
    <row r="243" spans="1:7" x14ac:dyDescent="0.2">
      <c r="A243" s="13">
        <v>44531</v>
      </c>
      <c r="B243" s="93">
        <v>6.7376262066025816E-2</v>
      </c>
      <c r="C243" s="93">
        <v>5.2138879587969582E-2</v>
      </c>
      <c r="D243" s="93">
        <v>7.1488976638580864E-2</v>
      </c>
      <c r="E243" s="93">
        <v>0</v>
      </c>
      <c r="F243" s="93">
        <v>7.5523361462595848E-2</v>
      </c>
      <c r="G243" s="93">
        <v>0</v>
      </c>
    </row>
    <row r="244" spans="1:7" x14ac:dyDescent="0.2">
      <c r="A244" s="13">
        <v>44562</v>
      </c>
      <c r="B244" s="93">
        <v>6.8000000000000005E-2</v>
      </c>
      <c r="C244" s="93">
        <v>5.2200000000000003E-2</v>
      </c>
      <c r="D244" s="93">
        <v>7.2300000000000003E-2</v>
      </c>
      <c r="E244" s="93">
        <v>0</v>
      </c>
      <c r="F244" s="93">
        <v>8.2280981873269293E-2</v>
      </c>
      <c r="G244" s="93">
        <v>0</v>
      </c>
    </row>
    <row r="245" spans="1:7" x14ac:dyDescent="0.2">
      <c r="A245" s="13">
        <v>44593</v>
      </c>
      <c r="B245" s="93">
        <v>6.7060729072418779E-2</v>
      </c>
      <c r="C245" s="93">
        <v>5.0516652696735907E-2</v>
      </c>
      <c r="D245" s="93">
        <v>7.454304997072278E-2</v>
      </c>
      <c r="E245" s="93">
        <v>0</v>
      </c>
      <c r="F245" s="93">
        <v>7.9175112786988786E-2</v>
      </c>
      <c r="G245" s="93">
        <v>0</v>
      </c>
    </row>
    <row r="246" spans="1:7" x14ac:dyDescent="0.2">
      <c r="A246" s="13">
        <v>44621</v>
      </c>
      <c r="B246" s="93">
        <v>6.6861585274073113E-2</v>
      </c>
      <c r="C246" s="93">
        <v>5.0071356380118288E-2</v>
      </c>
      <c r="D246" s="93">
        <v>7.6921196786781915E-2</v>
      </c>
      <c r="E246" s="93">
        <v>0</v>
      </c>
      <c r="F246" s="93">
        <v>5.7761058770436836E-2</v>
      </c>
      <c r="G246" s="93">
        <v>0</v>
      </c>
    </row>
    <row r="247" spans="1:7" x14ac:dyDescent="0.2">
      <c r="A247" s="13">
        <v>44652</v>
      </c>
      <c r="B247" s="93">
        <v>6.6815590324628416E-2</v>
      </c>
      <c r="C247" s="93">
        <v>4.9910424752122449E-2</v>
      </c>
      <c r="D247" s="93">
        <v>8.4689963358919332E-2</v>
      </c>
      <c r="E247" s="93">
        <v>0</v>
      </c>
      <c r="F247" s="93">
        <v>5.548633105462189E-2</v>
      </c>
      <c r="G247" s="93">
        <v>0</v>
      </c>
    </row>
    <row r="248" spans="1:7" x14ac:dyDescent="0.2">
      <c r="A248" s="13">
        <v>44682</v>
      </c>
      <c r="B248" s="93">
        <v>6.6618055711908347E-2</v>
      </c>
      <c r="C248" s="93">
        <v>4.876682644534442E-2</v>
      </c>
      <c r="D248" s="93">
        <v>9.0479078182073513E-2</v>
      </c>
      <c r="E248" s="93">
        <v>0</v>
      </c>
      <c r="F248" s="93">
        <v>5.9587494434932491E-2</v>
      </c>
      <c r="G248" s="93">
        <v>0</v>
      </c>
    </row>
    <row r="249" spans="1:7" x14ac:dyDescent="0.2">
      <c r="A249" s="13">
        <v>44713</v>
      </c>
      <c r="B249" s="93">
        <v>6.7261962113688303E-2</v>
      </c>
      <c r="C249" s="93">
        <v>4.9795909407263216E-2</v>
      </c>
      <c r="D249" s="93">
        <v>6.1207531925263847E-2</v>
      </c>
      <c r="E249" s="93">
        <v>0</v>
      </c>
      <c r="F249" s="93">
        <v>5.7988001569085484E-2</v>
      </c>
      <c r="G249" s="93">
        <v>0</v>
      </c>
    </row>
    <row r="250" spans="1:7" x14ac:dyDescent="0.2">
      <c r="A250" s="13">
        <v>44743</v>
      </c>
      <c r="B250" s="93">
        <v>6.8907829254849576E-2</v>
      </c>
      <c r="C250" s="93">
        <v>5.0786547725662282E-2</v>
      </c>
      <c r="D250" s="93">
        <v>6.4478849284152442E-2</v>
      </c>
      <c r="E250" s="93">
        <v>0</v>
      </c>
      <c r="F250" s="93">
        <v>6.3169359825112931E-2</v>
      </c>
      <c r="G250" s="93">
        <v>0</v>
      </c>
    </row>
    <row r="251" spans="1:7" x14ac:dyDescent="0.2">
      <c r="A251" s="13">
        <v>44774</v>
      </c>
      <c r="B251" s="93">
        <v>6.9488549793532819E-2</v>
      </c>
      <c r="C251" s="93">
        <v>5.1174979022586539E-2</v>
      </c>
      <c r="D251" s="93">
        <v>6.9576163321415155E-2</v>
      </c>
      <c r="E251" s="93">
        <v>0</v>
      </c>
      <c r="F251" s="93">
        <v>5.6809917091924601E-2</v>
      </c>
      <c r="G251" s="93">
        <v>0</v>
      </c>
    </row>
    <row r="252" spans="1:7" x14ac:dyDescent="0.2">
      <c r="A252" s="13">
        <v>44805</v>
      </c>
      <c r="B252" s="93">
        <v>7.0493468446336957E-2</v>
      </c>
      <c r="C252" s="93">
        <v>5.1165297579220406E-2</v>
      </c>
      <c r="D252" s="93">
        <v>7.4539443146067086E-2</v>
      </c>
      <c r="E252" s="93">
        <v>0</v>
      </c>
      <c r="F252" s="93">
        <v>6.5660762174364048E-2</v>
      </c>
      <c r="G252" s="93">
        <v>0</v>
      </c>
    </row>
    <row r="253" spans="1:7" x14ac:dyDescent="0.2">
      <c r="A253" s="13">
        <v>44835</v>
      </c>
      <c r="B253" s="93">
        <v>7.2095255462676561E-2</v>
      </c>
      <c r="C253" s="93">
        <v>5.2188838141357899E-2</v>
      </c>
      <c r="D253" s="93">
        <v>7.9399457275588545E-2</v>
      </c>
      <c r="E253" s="93">
        <v>0</v>
      </c>
      <c r="F253" s="93">
        <v>6.852808142235231E-2</v>
      </c>
      <c r="G253" s="93">
        <v>0</v>
      </c>
    </row>
    <row r="254" spans="1:7" x14ac:dyDescent="0.2">
      <c r="A254" s="13">
        <v>44866</v>
      </c>
      <c r="B254" s="93">
        <v>7.1684014583227401E-2</v>
      </c>
      <c r="C254" s="93">
        <v>5.3141590869775664E-2</v>
      </c>
      <c r="D254" s="93">
        <v>8.6515332989368782E-2</v>
      </c>
      <c r="E254" s="93">
        <v>0</v>
      </c>
      <c r="F254" s="93">
        <v>4.5343113206611607E-2</v>
      </c>
      <c r="G254" s="93">
        <v>0</v>
      </c>
    </row>
    <row r="255" spans="1:7" x14ac:dyDescent="0.2">
      <c r="A255" s="13">
        <v>44896</v>
      </c>
      <c r="B255" s="93">
        <v>7.2170736451011866E-2</v>
      </c>
      <c r="C255" s="93">
        <v>5.2582509226113815E-2</v>
      </c>
      <c r="D255" s="93">
        <v>9.1081817190699785E-2</v>
      </c>
      <c r="E255" s="93">
        <v>0</v>
      </c>
      <c r="F255" s="93">
        <v>4.9529768185954982E-2</v>
      </c>
      <c r="G255" s="93">
        <v>0</v>
      </c>
    </row>
    <row r="256" spans="1:7" x14ac:dyDescent="0.2">
      <c r="A256" s="13">
        <v>44927</v>
      </c>
      <c r="B256" s="93">
        <v>7.4501238108174009E-2</v>
      </c>
      <c r="C256" s="93">
        <v>5.4101399290407595E-2</v>
      </c>
      <c r="D256" s="93">
        <v>0.10281229438627736</v>
      </c>
      <c r="E256" s="93">
        <v>0</v>
      </c>
      <c r="F256" s="93">
        <v>5.366932047011095E-2</v>
      </c>
      <c r="G256" s="93">
        <v>0</v>
      </c>
    </row>
    <row r="257" spans="1:7" x14ac:dyDescent="0.2">
      <c r="A257" s="13">
        <v>44958</v>
      </c>
      <c r="B257" s="93">
        <v>7.5476641563954838E-2</v>
      </c>
      <c r="C257" s="93">
        <v>5.4324165751648827E-2</v>
      </c>
      <c r="D257" s="93">
        <v>0.10962020303437797</v>
      </c>
      <c r="E257" s="93">
        <v>0</v>
      </c>
      <c r="F257" s="93">
        <v>6.1871679756362027E-2</v>
      </c>
      <c r="G257" s="93">
        <v>0</v>
      </c>
    </row>
    <row r="258" spans="1:7" x14ac:dyDescent="0.2">
      <c r="A258" s="13">
        <v>44986</v>
      </c>
      <c r="B258" s="93">
        <v>7.7299999999999994E-2</v>
      </c>
      <c r="C258" s="93">
        <v>5.5899999999999998E-2</v>
      </c>
      <c r="D258" s="93">
        <v>0.1154</v>
      </c>
      <c r="E258" s="93">
        <v>0</v>
      </c>
      <c r="F258" s="93">
        <v>5.74E-2</v>
      </c>
      <c r="G258" s="93">
        <v>0</v>
      </c>
    </row>
    <row r="259" spans="1:7" x14ac:dyDescent="0.2">
      <c r="A259" s="13">
        <v>45017</v>
      </c>
      <c r="B259" s="93">
        <v>8.1092782925520038E-2</v>
      </c>
      <c r="C259" s="93">
        <v>5.8049475898782191E-2</v>
      </c>
      <c r="D259" s="93">
        <v>0.12757192808713153</v>
      </c>
      <c r="E259" s="93">
        <v>0</v>
      </c>
      <c r="F259" s="93">
        <v>7.6106345227270653E-2</v>
      </c>
      <c r="G259" s="93">
        <v>0</v>
      </c>
    </row>
    <row r="260" spans="1:7" x14ac:dyDescent="0.2">
      <c r="A260" s="13">
        <v>45047</v>
      </c>
      <c r="B260" s="93">
        <v>8.2140765721414544E-2</v>
      </c>
      <c r="C260" s="93">
        <v>5.8851523160429318E-2</v>
      </c>
      <c r="D260" s="93">
        <v>0.13702794828071316</v>
      </c>
      <c r="E260" s="93">
        <v>0</v>
      </c>
      <c r="F260" s="93">
        <v>7.2133471925411599E-2</v>
      </c>
      <c r="G260" s="93">
        <v>0</v>
      </c>
    </row>
    <row r="261" spans="1:7" x14ac:dyDescent="0.2">
      <c r="A261" s="13">
        <v>45078</v>
      </c>
      <c r="B261" s="93">
        <v>8.5061593309147462E-2</v>
      </c>
      <c r="C261" s="93">
        <v>6.1540067602283484E-2</v>
      </c>
      <c r="D261" s="93">
        <v>0.14678984857581417</v>
      </c>
      <c r="E261" s="93">
        <v>0</v>
      </c>
      <c r="F261" s="93">
        <v>7.2005983921987829E-2</v>
      </c>
      <c r="G261" s="93">
        <v>0</v>
      </c>
    </row>
    <row r="262" spans="1:7" x14ac:dyDescent="0.2">
      <c r="A262" s="13">
        <v>45108</v>
      </c>
      <c r="B262" s="93">
        <v>8.4959330668783306E-2</v>
      </c>
      <c r="C262" s="93">
        <v>6.2914687687103774E-2</v>
      </c>
      <c r="D262" s="93">
        <v>8.4868991407292899E-2</v>
      </c>
      <c r="E262" s="93">
        <v>0</v>
      </c>
      <c r="F262" s="93">
        <v>5.3029345671393016E-2</v>
      </c>
      <c r="G262" s="93">
        <v>0</v>
      </c>
    </row>
    <row r="263" spans="1:7" x14ac:dyDescent="0.2">
      <c r="A263" s="13">
        <v>45139</v>
      </c>
      <c r="B263" s="93">
        <v>8.658476531601654E-2</v>
      </c>
      <c r="C263" s="93">
        <v>6.3551848633958019E-2</v>
      </c>
      <c r="D263" s="93">
        <v>9.5625871804672288E-2</v>
      </c>
      <c r="E263" s="93">
        <v>0</v>
      </c>
      <c r="F263" s="93">
        <v>5.8206959299671332E-2</v>
      </c>
      <c r="G263" s="93">
        <v>0</v>
      </c>
    </row>
    <row r="264" spans="1:7" x14ac:dyDescent="0.2">
      <c r="A264" s="13">
        <v>45170</v>
      </c>
      <c r="B264" s="93">
        <v>8.8029638833958118E-2</v>
      </c>
      <c r="C264" s="93">
        <v>6.4566998798349762E-2</v>
      </c>
      <c r="D264" s="93">
        <v>0.10480645415319761</v>
      </c>
      <c r="E264" s="93">
        <v>0</v>
      </c>
      <c r="F264" s="93">
        <v>5.710063657682847E-2</v>
      </c>
      <c r="G264" s="93">
        <v>0</v>
      </c>
    </row>
    <row r="265" spans="1:7" x14ac:dyDescent="0.2">
      <c r="A265" s="13">
        <v>45200</v>
      </c>
      <c r="B265" s="93">
        <v>9.011120357876834E-2</v>
      </c>
      <c r="C265" s="93">
        <v>6.5906401009992344E-2</v>
      </c>
      <c r="D265" s="93">
        <v>0.11118972796889552</v>
      </c>
      <c r="E265" s="93">
        <v>0</v>
      </c>
      <c r="F265" s="93">
        <v>5.9554528600327207E-2</v>
      </c>
      <c r="G265" s="93">
        <v>0</v>
      </c>
    </row>
    <row r="266" spans="1:7" x14ac:dyDescent="0.2">
      <c r="A266" s="13">
        <v>45231</v>
      </c>
      <c r="B266" s="93">
        <v>8.5422723049814256E-2</v>
      </c>
      <c r="C266" s="93">
        <v>6.8423289929337619E-2</v>
      </c>
      <c r="D266" s="93">
        <v>0.11622318019557161</v>
      </c>
      <c r="E266" s="93">
        <v>0</v>
      </c>
      <c r="F266" s="93">
        <v>2.0953576857373687E-2</v>
      </c>
      <c r="G266" s="93">
        <v>0</v>
      </c>
    </row>
    <row r="267" spans="1:7" x14ac:dyDescent="0.2">
      <c r="A267" s="13">
        <v>45261</v>
      </c>
      <c r="B267" s="93">
        <v>8.9291651625777457E-2</v>
      </c>
      <c r="C267" s="93">
        <v>6.9999383154543612E-2</v>
      </c>
      <c r="D267" s="93">
        <v>0.12714161604508711</v>
      </c>
      <c r="E267" s="93">
        <v>0</v>
      </c>
      <c r="F267" s="93">
        <v>3.5937643662698526E-2</v>
      </c>
      <c r="G267" s="93">
        <v>0</v>
      </c>
    </row>
    <row r="268" spans="1:7" x14ac:dyDescent="0.2">
      <c r="A268" s="13">
        <v>45292</v>
      </c>
      <c r="B268" s="93">
        <v>9.3592891885060397E-2</v>
      </c>
      <c r="C268" s="93">
        <v>7.2328343813339052E-2</v>
      </c>
      <c r="D268" s="93">
        <v>0.1344759038795067</v>
      </c>
      <c r="E268" s="93">
        <v>0</v>
      </c>
      <c r="F268" s="93">
        <v>4.9146138003055041E-2</v>
      </c>
      <c r="G268" s="93">
        <v>0</v>
      </c>
    </row>
    <row r="269" spans="1:7" x14ac:dyDescent="0.2">
      <c r="A269" s="13">
        <v>45323</v>
      </c>
      <c r="B269" s="93">
        <v>9.5441495427460499E-2</v>
      </c>
      <c r="C269" s="93">
        <v>7.2059570897163708E-2</v>
      </c>
      <c r="D269" s="93">
        <v>0.14743027779166074</v>
      </c>
      <c r="E269" s="93">
        <v>0</v>
      </c>
      <c r="F269" s="93">
        <v>6.0273811779852908E-2</v>
      </c>
      <c r="G269" s="93">
        <v>0</v>
      </c>
    </row>
    <row r="270" spans="1:7" x14ac:dyDescent="0.2">
      <c r="A270" s="13">
        <v>45352</v>
      </c>
      <c r="B270" s="93">
        <v>8.7865439950988708E-2</v>
      </c>
      <c r="C270" s="93">
        <v>6.3640806357543489E-2</v>
      </c>
      <c r="D270" s="93">
        <v>0.15571669524572121</v>
      </c>
      <c r="E270" s="93">
        <v>0</v>
      </c>
      <c r="F270" s="93">
        <v>7.5367111770478321E-2</v>
      </c>
      <c r="G270" s="93">
        <v>0</v>
      </c>
    </row>
    <row r="271" spans="1:7" x14ac:dyDescent="0.2">
      <c r="A271" s="13">
        <v>45383</v>
      </c>
      <c r="B271" s="93">
        <v>8.8479171034254553E-2</v>
      </c>
      <c r="C271" s="93">
        <v>6.2941871150668779E-2</v>
      </c>
      <c r="D271" s="93">
        <v>0.16938822085954705</v>
      </c>
      <c r="E271" s="93">
        <v>0</v>
      </c>
      <c r="F271" s="93">
        <v>7.9064808627033814E-2</v>
      </c>
      <c r="G271" s="93">
        <v>0</v>
      </c>
    </row>
    <row r="272" spans="1:7" x14ac:dyDescent="0.2">
      <c r="A272" s="13">
        <v>45413</v>
      </c>
      <c r="B272" s="93">
        <v>9.1954807221960255E-2</v>
      </c>
      <c r="C272" s="93">
        <v>6.3484634020963299E-2</v>
      </c>
      <c r="D272" s="93">
        <v>0.18172973579527871</v>
      </c>
      <c r="E272" s="93">
        <v>0</v>
      </c>
      <c r="F272" s="93">
        <v>7.9463039517052622E-2</v>
      </c>
      <c r="G272" s="93">
        <v>0</v>
      </c>
    </row>
    <row r="273" spans="1:7" x14ac:dyDescent="0.2">
      <c r="A273" s="13">
        <v>45444</v>
      </c>
      <c r="B273" s="93">
        <v>9.028924552397366E-2</v>
      </c>
      <c r="C273" s="93">
        <v>6.5066990196133503E-2</v>
      </c>
      <c r="D273" s="93">
        <v>0.19159742316092995</v>
      </c>
      <c r="E273" s="93">
        <v>0</v>
      </c>
      <c r="F273" s="93">
        <v>6.7512454816346004E-2</v>
      </c>
      <c r="G273" s="93">
        <v>0</v>
      </c>
    </row>
    <row r="274" spans="1:7" x14ac:dyDescent="0.2">
      <c r="A274" s="13">
        <v>45474</v>
      </c>
      <c r="B274" s="93">
        <v>8.1867140431088989E-2</v>
      </c>
      <c r="C274" s="93">
        <v>6.0108611598909185E-2</v>
      </c>
      <c r="D274" s="93">
        <v>0.20567162241352557</v>
      </c>
      <c r="E274" s="93">
        <v>0</v>
      </c>
      <c r="F274" s="93">
        <v>4.884748574994608E-2</v>
      </c>
      <c r="G274" s="93">
        <v>0</v>
      </c>
    </row>
    <row r="275" spans="1:7" x14ac:dyDescent="0.2">
      <c r="A275" s="13">
        <v>45505</v>
      </c>
      <c r="B275" s="93">
        <v>8.5400865990841776E-2</v>
      </c>
      <c r="C275" s="93">
        <v>6.3197608847647441E-2</v>
      </c>
      <c r="D275" s="93">
        <v>0.23119865852335114</v>
      </c>
      <c r="E275" s="93">
        <v>0</v>
      </c>
      <c r="F275" s="93">
        <v>5.0915672867985547E-2</v>
      </c>
      <c r="G275" s="93">
        <v>0</v>
      </c>
    </row>
    <row r="276" spans="1:7" x14ac:dyDescent="0.2">
      <c r="A276" s="13">
        <v>45536</v>
      </c>
      <c r="B276" s="93">
        <v>8.4960192111402849E-2</v>
      </c>
      <c r="C276" s="93">
        <v>6.5091338640042615E-2</v>
      </c>
      <c r="D276" s="93">
        <v>0.25525196965687419</v>
      </c>
      <c r="E276" s="93">
        <v>0</v>
      </c>
      <c r="F276" s="93">
        <v>4.3903463927568415E-2</v>
      </c>
      <c r="G276" s="93">
        <v>0</v>
      </c>
    </row>
    <row r="277" spans="1:7" x14ac:dyDescent="0.2">
      <c r="A277" s="13">
        <v>45566</v>
      </c>
      <c r="B277" s="93">
        <v>7.8549662586399116E-2</v>
      </c>
      <c r="C277" s="93">
        <v>5.7717491048081257E-2</v>
      </c>
      <c r="D277" s="93">
        <v>0.28045669616816654</v>
      </c>
      <c r="E277" s="93">
        <v>0</v>
      </c>
      <c r="F277" s="93">
        <v>4.9970364680536478E-2</v>
      </c>
      <c r="G277" s="93">
        <v>0</v>
      </c>
    </row>
    <row r="278" spans="1:7" x14ac:dyDescent="0.2">
      <c r="A278" s="13">
        <v>45597</v>
      </c>
      <c r="B278" s="93">
        <v>7.9439106879165763E-2</v>
      </c>
      <c r="C278" s="93">
        <v>6.0593387737384999E-2</v>
      </c>
      <c r="D278" s="93">
        <v>0.31302243478044656</v>
      </c>
      <c r="E278" s="93">
        <v>0</v>
      </c>
      <c r="F278" s="93">
        <v>4.444881504925921E-2</v>
      </c>
      <c r="G278" s="93">
        <v>0</v>
      </c>
    </row>
    <row r="279" spans="1:7" x14ac:dyDescent="0.2">
      <c r="A279" s="13">
        <v>45627</v>
      </c>
      <c r="B279" s="93">
        <v>7.8528136169745605E-2</v>
      </c>
      <c r="C279" s="93">
        <v>6.0976209341510948E-2</v>
      </c>
      <c r="D279" s="93">
        <v>0.35127215215141766</v>
      </c>
      <c r="E279" s="93">
        <v>0</v>
      </c>
      <c r="F279" s="93">
        <v>3.9885393197553777E-2</v>
      </c>
      <c r="G279" s="93">
        <v>0</v>
      </c>
    </row>
    <row r="280" spans="1:7" x14ac:dyDescent="0.2">
      <c r="A280" s="13">
        <v>45658</v>
      </c>
      <c r="B280" s="93">
        <v>8.1799108313375113E-2</v>
      </c>
      <c r="C280" s="93">
        <v>6.3883747447169612E-2</v>
      </c>
      <c r="D280" s="93">
        <v>0.37132206334082707</v>
      </c>
      <c r="E280" s="93">
        <v>0</v>
      </c>
      <c r="F280" s="93">
        <v>4.1283646418465388E-2</v>
      </c>
      <c r="G280" s="93">
        <v>0</v>
      </c>
    </row>
    <row r="281" spans="1:7" x14ac:dyDescent="0.2">
      <c r="A281" s="13">
        <v>45689</v>
      </c>
      <c r="B281" s="93">
        <v>8.4699999999999998E-2</v>
      </c>
      <c r="C281" s="93">
        <v>6.5100000000000005E-2</v>
      </c>
      <c r="D281" s="93">
        <v>0.3957</v>
      </c>
      <c r="E281" s="93">
        <v>0</v>
      </c>
      <c r="F281" s="93">
        <v>4.6800000000000001E-2</v>
      </c>
      <c r="G281" s="93">
        <v>0</v>
      </c>
    </row>
    <row r="282" spans="1:7" x14ac:dyDescent="0.2">
      <c r="A282" s="13">
        <v>45717</v>
      </c>
      <c r="B282" s="93">
        <v>8.4635682357925249E-2</v>
      </c>
      <c r="C282" s="93">
        <v>6.403742113571631E-2</v>
      </c>
      <c r="D282" s="93">
        <v>0.41206964428051163</v>
      </c>
      <c r="E282" s="93">
        <v>0</v>
      </c>
      <c r="F282" s="93">
        <v>4.7855075205921492E-2</v>
      </c>
      <c r="G282" s="93">
        <v>0</v>
      </c>
    </row>
    <row r="283" spans="1:7" x14ac:dyDescent="0.2">
      <c r="A283" s="13">
        <v>45748</v>
      </c>
      <c r="B283" s="93">
        <v>8.6995880279179164E-2</v>
      </c>
      <c r="C283" s="93">
        <v>6.4632276925955398E-2</v>
      </c>
      <c r="D283" s="93">
        <v>0.43384743670423304</v>
      </c>
      <c r="E283" s="93">
        <v>0</v>
      </c>
      <c r="F283" s="93">
        <v>5.3216196194744089E-2</v>
      </c>
      <c r="G283" s="93">
        <v>0</v>
      </c>
    </row>
    <row r="284" spans="1:7" x14ac:dyDescent="0.2">
      <c r="A284" s="13">
        <v>45778</v>
      </c>
      <c r="B284" s="93">
        <v>9.1093694778088222E-2</v>
      </c>
      <c r="C284" s="93">
        <v>6.6493172190328007E-2</v>
      </c>
      <c r="D284" s="93">
        <v>0.45233236458077319</v>
      </c>
      <c r="E284" s="93">
        <v>0</v>
      </c>
      <c r="F284" s="93">
        <v>6.1064175245064391E-2</v>
      </c>
      <c r="G284" s="93">
        <v>0</v>
      </c>
    </row>
    <row r="285" spans="1:7" x14ac:dyDescent="0.2">
      <c r="A285" s="13">
        <v>45809</v>
      </c>
      <c r="B285" s="93">
        <v>9.4254642033401476E-2</v>
      </c>
      <c r="C285" s="93">
        <v>6.8630292235561913E-2</v>
      </c>
      <c r="D285" s="93">
        <v>0</v>
      </c>
      <c r="E285" s="93">
        <v>0</v>
      </c>
      <c r="F285" s="93">
        <v>6.7575362351079554E-2</v>
      </c>
      <c r="G285" s="93">
        <v>0</v>
      </c>
    </row>
    <row r="286" spans="1:7" x14ac:dyDescent="0.2">
      <c r="A286" s="13">
        <v>45839</v>
      </c>
      <c r="B286" s="93">
        <v>8.7241513581815242E-2</v>
      </c>
      <c r="C286" s="93">
        <v>6.5994150332249604E-2</v>
      </c>
      <c r="D286" s="93">
        <v>0</v>
      </c>
      <c r="E286" s="93">
        <v>0</v>
      </c>
      <c r="F286" s="93">
        <v>5.0471692871867889E-2</v>
      </c>
      <c r="G286" s="93">
        <v>0</v>
      </c>
    </row>
    <row r="287" spans="1:7" x14ac:dyDescent="0.2">
      <c r="A287" s="13">
        <v>45870</v>
      </c>
      <c r="B287" s="93">
        <v>9.0403387315924733E-2</v>
      </c>
      <c r="C287" s="93">
        <v>6.8488888539507173E-2</v>
      </c>
      <c r="D287" s="93">
        <v>0</v>
      </c>
      <c r="E287" s="93">
        <v>0</v>
      </c>
      <c r="F287" s="93">
        <v>5.2923262744745632E-2</v>
      </c>
      <c r="G287" s="93">
        <v>0</v>
      </c>
    </row>
    <row r="288" spans="1:7" x14ac:dyDescent="0.2">
      <c r="A288" s="13">
        <v>45901</v>
      </c>
      <c r="B288" s="93">
        <v>8.5815344909875843E-2</v>
      </c>
      <c r="C288" s="93">
        <v>6.6664828148935706E-2</v>
      </c>
      <c r="D288" s="93">
        <v>0</v>
      </c>
      <c r="E288" s="93">
        <v>0</v>
      </c>
      <c r="F288" s="93">
        <v>4.4010211181426818E-2</v>
      </c>
      <c r="G288" s="93">
        <v>0</v>
      </c>
    </row>
    <row r="289" spans="1:7" x14ac:dyDescent="0.2">
      <c r="A289" s="13">
        <v>45931</v>
      </c>
      <c r="B289" s="93">
        <v>8.8191269183005752E-2</v>
      </c>
      <c r="C289" s="93">
        <v>6.7509110248917217E-2</v>
      </c>
      <c r="D289" s="93">
        <v>0</v>
      </c>
      <c r="E289" s="93">
        <v>0</v>
      </c>
      <c r="F289" s="93">
        <v>4.6513596169015306E-2</v>
      </c>
      <c r="G289" s="93">
        <v>0</v>
      </c>
    </row>
    <row r="290" spans="1:7" x14ac:dyDescent="0.2">
      <c r="A290" s="13">
        <v>45962</v>
      </c>
      <c r="B290" s="93">
        <v>7.2497655909168846E-2</v>
      </c>
      <c r="C290" s="93">
        <v>6.9148092086895083E-2</v>
      </c>
      <c r="D290" s="93">
        <v>0</v>
      </c>
      <c r="E290" s="93">
        <v>0</v>
      </c>
      <c r="F290" s="93">
        <v>5.0210645126919209E-2</v>
      </c>
      <c r="G290" s="93">
        <v>0</v>
      </c>
    </row>
    <row r="291" spans="1:7" x14ac:dyDescent="0.2">
      <c r="A291" s="13">
        <v>45992</v>
      </c>
      <c r="B291" s="93">
        <v>6.4298032711169614E-2</v>
      </c>
      <c r="C291" s="93">
        <v>7.0510613230755442E-2</v>
      </c>
      <c r="D291" s="93">
        <v>0</v>
      </c>
      <c r="E291" s="93">
        <v>0</v>
      </c>
      <c r="F291" s="93">
        <v>4.3144731262965655E-2</v>
      </c>
      <c r="G291" s="93">
        <v>0</v>
      </c>
    </row>
    <row r="292" spans="1:7" x14ac:dyDescent="0.2">
      <c r="A292" s="13">
        <v>46023</v>
      </c>
      <c r="B292" s="93">
        <v>6.6852140937820589E-2</v>
      </c>
      <c r="C292" s="93">
        <v>7.2603597583513257E-2</v>
      </c>
      <c r="D292" s="93">
        <v>0</v>
      </c>
      <c r="E292" s="93">
        <v>0</v>
      </c>
      <c r="F292" s="93">
        <v>4.5890443919885386E-2</v>
      </c>
      <c r="G292" s="93">
        <v>0</v>
      </c>
    </row>
    <row r="293" spans="1:7" x14ac:dyDescent="0.2">
      <c r="A293" s="13">
        <v>46054</v>
      </c>
      <c r="B293" s="93">
        <v>6.7463855828355984E-2</v>
      </c>
      <c r="C293" s="93">
        <v>7.2766445483957901E-2</v>
      </c>
      <c r="D293" s="93">
        <v>0</v>
      </c>
      <c r="E293" s="93">
        <v>0</v>
      </c>
      <c r="F293" s="93">
        <v>4.9778099325570875E-2</v>
      </c>
      <c r="G293" s="93">
        <v>0</v>
      </c>
    </row>
    <row r="294" spans="1:7" x14ac:dyDescent="0.2">
      <c r="A294" s="13">
        <v>46082</v>
      </c>
      <c r="B294" s="93">
        <v>6.7738437111383359E-2</v>
      </c>
      <c r="C294" s="93">
        <v>7.2129494146624951E-2</v>
      </c>
      <c r="D294" s="93">
        <v>0</v>
      </c>
      <c r="E294" s="93">
        <v>0</v>
      </c>
      <c r="F294" s="93">
        <v>5.2022784254621583E-2</v>
      </c>
      <c r="G294" s="93">
        <v>0</v>
      </c>
    </row>
    <row r="295" spans="1:7" x14ac:dyDescent="0.2">
      <c r="A295" s="13">
        <v>46113</v>
      </c>
      <c r="B295" s="93">
        <v>5.9775262380022641E-2</v>
      </c>
      <c r="C295" s="93">
        <v>7.3554012063639387E-2</v>
      </c>
      <c r="D295" s="93">
        <v>0</v>
      </c>
      <c r="E295" s="93">
        <v>0</v>
      </c>
      <c r="F295" s="93">
        <v>3.4110070687660296E-2</v>
      </c>
      <c r="G295" s="93">
        <v>0</v>
      </c>
    </row>
    <row r="297" spans="1:7" x14ac:dyDescent="0.2">
      <c r="A297" s="114" t="s">
        <v>117</v>
      </c>
    </row>
    <row r="298" spans="1:7" x14ac:dyDescent="0.2">
      <c r="A298" s="5" t="s">
        <v>118</v>
      </c>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U278" activePane="bottomRight" state="frozen"/>
      <selection pane="topRight" activeCell="B1" sqref="B1"/>
      <selection pane="bottomLeft" activeCell="A10" sqref="A10"/>
      <selection pane="bottomRight" activeCell="BA298" sqref="BA298"/>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75.285156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148</v>
      </c>
      <c r="B2" s="8"/>
      <c r="C2" s="8"/>
      <c r="D2" s="8"/>
      <c r="E2" s="8"/>
      <c r="F2" s="8"/>
      <c r="L2" s="174" t="s">
        <v>17</v>
      </c>
      <c r="M2" s="174"/>
      <c r="N2" s="121"/>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59" customFormat="1" ht="10.5" customHeight="1" x14ac:dyDescent="0.25">
      <c r="A5" s="58" t="s">
        <v>149</v>
      </c>
      <c r="B5" s="58"/>
      <c r="C5" s="58"/>
      <c r="D5" s="58"/>
      <c r="E5" s="58"/>
      <c r="F5" s="58" t="s">
        <v>150</v>
      </c>
      <c r="G5" s="58"/>
      <c r="H5" s="58" t="s">
        <v>151</v>
      </c>
      <c r="I5" s="58" t="s">
        <v>152</v>
      </c>
      <c r="J5" s="58" t="s">
        <v>153</v>
      </c>
      <c r="K5" s="58" t="s">
        <v>154</v>
      </c>
      <c r="L5" s="58" t="s">
        <v>155</v>
      </c>
      <c r="M5" s="58" t="s">
        <v>156</v>
      </c>
      <c r="N5" s="58" t="s">
        <v>157</v>
      </c>
      <c r="O5" s="58" t="s">
        <v>158</v>
      </c>
      <c r="P5" s="58" t="s">
        <v>159</v>
      </c>
      <c r="Q5" s="58" t="s">
        <v>160</v>
      </c>
      <c r="R5" s="58" t="s">
        <v>161</v>
      </c>
      <c r="S5" s="58" t="s">
        <v>162</v>
      </c>
      <c r="T5" s="58" t="s">
        <v>163</v>
      </c>
      <c r="U5" s="58" t="s">
        <v>164</v>
      </c>
      <c r="V5" s="58" t="s">
        <v>165</v>
      </c>
      <c r="W5" s="58" t="s">
        <v>166</v>
      </c>
      <c r="X5" s="58" t="s">
        <v>167</v>
      </c>
      <c r="Y5" s="58" t="s">
        <v>168</v>
      </c>
      <c r="Z5" s="58" t="s">
        <v>169</v>
      </c>
      <c r="AA5" s="58" t="s">
        <v>170</v>
      </c>
      <c r="AB5" s="58" t="s">
        <v>171</v>
      </c>
      <c r="AC5" s="58" t="s">
        <v>172</v>
      </c>
      <c r="AD5" s="58" t="s">
        <v>173</v>
      </c>
      <c r="AE5" s="58" t="s">
        <v>174</v>
      </c>
      <c r="AF5" s="58" t="s">
        <v>175</v>
      </c>
      <c r="AG5" s="58" t="s">
        <v>176</v>
      </c>
      <c r="AH5" s="58"/>
      <c r="AI5" s="58"/>
      <c r="AJ5" s="58"/>
      <c r="AK5" s="58"/>
      <c r="AL5" s="58"/>
      <c r="AM5" s="58"/>
      <c r="AN5" s="58"/>
      <c r="AO5" s="58"/>
      <c r="AP5" s="58" t="s">
        <v>177</v>
      </c>
      <c r="AQ5" s="58" t="s">
        <v>178</v>
      </c>
      <c r="AR5" s="58"/>
      <c r="AS5" s="58"/>
      <c r="AT5" s="58"/>
      <c r="AU5" s="58"/>
      <c r="AV5" s="58"/>
      <c r="AW5" s="58"/>
      <c r="AX5" s="58"/>
      <c r="AY5" s="58"/>
      <c r="AZ5" s="58"/>
      <c r="BA5" s="58"/>
    </row>
    <row r="6" spans="1:53" s="21" customFormat="1" ht="12.75" customHeight="1" x14ac:dyDescent="0.2">
      <c r="A6" s="60" t="s">
        <v>179</v>
      </c>
      <c r="B6" s="60"/>
      <c r="C6" s="60"/>
      <c r="D6" s="60"/>
      <c r="E6" s="60"/>
      <c r="F6" s="61" t="s">
        <v>180</v>
      </c>
      <c r="G6" s="61" t="s">
        <v>180</v>
      </c>
      <c r="H6" s="61" t="s">
        <v>180</v>
      </c>
      <c r="I6" s="61" t="s">
        <v>180</v>
      </c>
      <c r="J6" s="61" t="s">
        <v>181</v>
      </c>
      <c r="K6" s="61" t="s">
        <v>181</v>
      </c>
      <c r="L6" s="61" t="s">
        <v>181</v>
      </c>
      <c r="M6" s="61" t="s">
        <v>181</v>
      </c>
      <c r="N6" s="61" t="s">
        <v>182</v>
      </c>
      <c r="O6" s="61" t="s">
        <v>182</v>
      </c>
      <c r="P6" s="61" t="s">
        <v>182</v>
      </c>
      <c r="Q6" s="61" t="s">
        <v>182</v>
      </c>
      <c r="R6" s="61" t="s">
        <v>183</v>
      </c>
      <c r="S6" s="61" t="s">
        <v>183</v>
      </c>
      <c r="T6" s="61" t="s">
        <v>183</v>
      </c>
      <c r="U6" s="61" t="s">
        <v>183</v>
      </c>
      <c r="V6" s="61" t="s">
        <v>184</v>
      </c>
      <c r="W6" s="61" t="s">
        <v>184</v>
      </c>
      <c r="X6" s="61" t="s">
        <v>184</v>
      </c>
      <c r="Y6" s="61" t="s">
        <v>184</v>
      </c>
      <c r="Z6" s="61" t="s">
        <v>185</v>
      </c>
      <c r="AA6" s="61" t="s">
        <v>185</v>
      </c>
      <c r="AB6" s="61" t="s">
        <v>185</v>
      </c>
      <c r="AC6" s="61" t="s">
        <v>185</v>
      </c>
      <c r="AD6" s="61" t="s">
        <v>186</v>
      </c>
      <c r="AE6" s="61" t="s">
        <v>186</v>
      </c>
      <c r="AF6" s="61" t="s">
        <v>186</v>
      </c>
      <c r="AG6" s="61" t="s">
        <v>186</v>
      </c>
      <c r="AH6" s="94" t="s">
        <v>187</v>
      </c>
      <c r="AI6" s="94" t="s">
        <v>187</v>
      </c>
      <c r="AJ6" s="94" t="s">
        <v>187</v>
      </c>
      <c r="AK6" s="94" t="s">
        <v>187</v>
      </c>
      <c r="AL6" s="94"/>
      <c r="AM6" s="94"/>
      <c r="AN6" s="94"/>
      <c r="AO6" s="94"/>
      <c r="AP6" s="61" t="s">
        <v>188</v>
      </c>
      <c r="AQ6" s="61" t="s">
        <v>188</v>
      </c>
      <c r="AR6" s="61" t="s">
        <v>188</v>
      </c>
      <c r="AS6" s="61"/>
      <c r="AT6" s="61"/>
      <c r="AU6" s="61"/>
      <c r="AV6" s="61"/>
      <c r="AW6" s="61"/>
      <c r="AX6" s="61"/>
      <c r="AY6" s="61"/>
      <c r="AZ6" s="61"/>
    </row>
    <row r="7" spans="1:53" s="21" customFormat="1" ht="11.25" x14ac:dyDescent="0.2">
      <c r="A7" s="60" t="s">
        <v>189</v>
      </c>
      <c r="B7" s="60"/>
      <c r="C7" s="60"/>
      <c r="D7" s="60"/>
      <c r="E7" s="60"/>
      <c r="F7" s="60">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7"/>
      <c r="B8" s="228" t="s">
        <v>190</v>
      </c>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9"/>
      <c r="AE8" s="29"/>
      <c r="AF8" s="29"/>
      <c r="AG8" s="29"/>
      <c r="AH8" s="29"/>
      <c r="AI8" s="29"/>
      <c r="AJ8" s="29"/>
      <c r="AK8" s="29"/>
      <c r="AL8" s="29"/>
      <c r="AM8" s="29"/>
      <c r="AN8" s="29"/>
      <c r="AO8" s="29"/>
      <c r="AP8" s="29"/>
      <c r="AQ8" s="29"/>
      <c r="AR8" s="29"/>
      <c r="AS8" s="29"/>
      <c r="AT8" s="29"/>
      <c r="AU8" s="29"/>
      <c r="AV8" s="29"/>
      <c r="AW8" s="29"/>
      <c r="AX8" s="29"/>
      <c r="AY8" s="29"/>
      <c r="AZ8" s="29"/>
      <c r="BA8" s="225" t="s">
        <v>28</v>
      </c>
    </row>
    <row r="9" spans="1:53" s="82" customFormat="1" ht="25.5" x14ac:dyDescent="0.2">
      <c r="A9" s="218"/>
      <c r="B9" s="198" t="s">
        <v>270</v>
      </c>
      <c r="C9" s="198"/>
      <c r="D9" s="198"/>
      <c r="E9" s="199"/>
      <c r="F9" s="195" t="s">
        <v>180</v>
      </c>
      <c r="G9" s="196"/>
      <c r="H9" s="196"/>
      <c r="I9" s="220"/>
      <c r="J9" s="221" t="s">
        <v>181</v>
      </c>
      <c r="K9" s="222"/>
      <c r="L9" s="222"/>
      <c r="M9" s="223"/>
      <c r="N9" s="195" t="s">
        <v>182</v>
      </c>
      <c r="O9" s="196"/>
      <c r="P9" s="196"/>
      <c r="Q9" s="220"/>
      <c r="R9" s="224" t="s">
        <v>183</v>
      </c>
      <c r="S9" s="224"/>
      <c r="T9" s="224"/>
      <c r="U9" s="227"/>
      <c r="V9" s="224" t="s">
        <v>184</v>
      </c>
      <c r="W9" s="224"/>
      <c r="X9" s="224"/>
      <c r="Y9" s="227"/>
      <c r="Z9" s="224" t="s">
        <v>185</v>
      </c>
      <c r="AA9" s="224"/>
      <c r="AB9" s="224"/>
      <c r="AC9" s="224"/>
      <c r="AD9" s="224" t="s">
        <v>191</v>
      </c>
      <c r="AE9" s="224"/>
      <c r="AF9" s="224"/>
      <c r="AG9" s="224"/>
      <c r="AH9" s="224" t="s">
        <v>187</v>
      </c>
      <c r="AI9" s="224"/>
      <c r="AJ9" s="224"/>
      <c r="AK9" s="224"/>
      <c r="AL9" s="196" t="s">
        <v>192</v>
      </c>
      <c r="AM9" s="196"/>
      <c r="AN9" s="196"/>
      <c r="AO9" s="196"/>
      <c r="AP9" s="224" t="s">
        <v>188</v>
      </c>
      <c r="AQ9" s="224"/>
      <c r="AR9" s="224"/>
      <c r="AS9" s="224"/>
      <c r="AT9" s="80" t="s">
        <v>193</v>
      </c>
      <c r="AU9" s="80" t="s">
        <v>194</v>
      </c>
      <c r="AV9" s="81" t="s">
        <v>195</v>
      </c>
      <c r="AW9" s="81" t="s">
        <v>196</v>
      </c>
      <c r="AX9" s="81" t="s">
        <v>197</v>
      </c>
      <c r="AY9" s="81" t="s">
        <v>266</v>
      </c>
      <c r="AZ9" s="81" t="s">
        <v>275</v>
      </c>
      <c r="BA9" s="175"/>
    </row>
    <row r="10" spans="1:53" ht="20.100000000000001" customHeight="1" x14ac:dyDescent="0.2">
      <c r="A10" s="219"/>
      <c r="B10" s="32" t="s">
        <v>198</v>
      </c>
      <c r="C10" s="32" t="s">
        <v>199</v>
      </c>
      <c r="D10" s="32" t="s">
        <v>200</v>
      </c>
      <c r="E10" s="90" t="s">
        <v>140</v>
      </c>
      <c r="F10" s="32" t="s">
        <v>198</v>
      </c>
      <c r="G10" s="32" t="s">
        <v>199</v>
      </c>
      <c r="H10" s="32" t="s">
        <v>200</v>
      </c>
      <c r="I10" s="32" t="s">
        <v>140</v>
      </c>
      <c r="J10" s="31" t="s">
        <v>198</v>
      </c>
      <c r="K10" s="32" t="s">
        <v>199</v>
      </c>
      <c r="L10" s="32" t="s">
        <v>200</v>
      </c>
      <c r="M10" s="32" t="s">
        <v>140</v>
      </c>
      <c r="N10" s="31" t="s">
        <v>198</v>
      </c>
      <c r="O10" s="32" t="s">
        <v>199</v>
      </c>
      <c r="P10" s="32" t="s">
        <v>200</v>
      </c>
      <c r="Q10" s="32" t="s">
        <v>140</v>
      </c>
      <c r="R10" s="33" t="s">
        <v>198</v>
      </c>
      <c r="S10" s="34" t="s">
        <v>199</v>
      </c>
      <c r="T10" s="34" t="s">
        <v>200</v>
      </c>
      <c r="U10" s="35" t="s">
        <v>140</v>
      </c>
      <c r="V10" s="33" t="s">
        <v>198</v>
      </c>
      <c r="W10" s="34" t="s">
        <v>199</v>
      </c>
      <c r="X10" s="34" t="s">
        <v>200</v>
      </c>
      <c r="Y10" s="35" t="s">
        <v>140</v>
      </c>
      <c r="Z10" s="33" t="s">
        <v>198</v>
      </c>
      <c r="AA10" s="34" t="s">
        <v>199</v>
      </c>
      <c r="AB10" s="34" t="s">
        <v>200</v>
      </c>
      <c r="AC10" s="34" t="s">
        <v>140</v>
      </c>
      <c r="AD10" s="33" t="s">
        <v>198</v>
      </c>
      <c r="AE10" s="34" t="s">
        <v>199</v>
      </c>
      <c r="AF10" s="34" t="s">
        <v>200</v>
      </c>
      <c r="AG10" s="34" t="s">
        <v>140</v>
      </c>
      <c r="AH10" s="33" t="s">
        <v>198</v>
      </c>
      <c r="AI10" s="34" t="s">
        <v>199</v>
      </c>
      <c r="AJ10" s="34" t="s">
        <v>200</v>
      </c>
      <c r="AK10" s="34" t="s">
        <v>140</v>
      </c>
      <c r="AL10" s="33" t="s">
        <v>198</v>
      </c>
      <c r="AM10" s="34" t="s">
        <v>199</v>
      </c>
      <c r="AN10" s="34" t="s">
        <v>200</v>
      </c>
      <c r="AO10" s="34" t="s">
        <v>140</v>
      </c>
      <c r="AP10" s="33" t="s">
        <v>198</v>
      </c>
      <c r="AQ10" s="34" t="s">
        <v>199</v>
      </c>
      <c r="AR10" s="34" t="s">
        <v>200</v>
      </c>
      <c r="AS10" s="34" t="s">
        <v>140</v>
      </c>
      <c r="AT10" s="31" t="s">
        <v>92</v>
      </c>
      <c r="AU10" s="31" t="s">
        <v>95</v>
      </c>
      <c r="AV10" s="31" t="s">
        <v>201</v>
      </c>
      <c r="AW10" s="31" t="s">
        <v>285</v>
      </c>
      <c r="AX10" s="31" t="s">
        <v>286</v>
      </c>
      <c r="AY10" s="31" t="s">
        <v>265</v>
      </c>
      <c r="AZ10" s="31" t="s">
        <v>105</v>
      </c>
      <c r="BA10" s="226"/>
    </row>
    <row r="11" spans="1:53" x14ac:dyDescent="0.2">
      <c r="A11" s="13">
        <v>37377</v>
      </c>
      <c r="B11" s="136">
        <v>0</v>
      </c>
      <c r="C11" s="136">
        <v>0</v>
      </c>
      <c r="D11" s="136">
        <v>0</v>
      </c>
      <c r="E11" s="136">
        <v>0</v>
      </c>
      <c r="F11" s="62">
        <v>96543.332948989992</v>
      </c>
      <c r="G11" s="63"/>
      <c r="H11" s="63"/>
      <c r="I11" s="62">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6">
        <v>0</v>
      </c>
      <c r="C12" s="136">
        <v>0</v>
      </c>
      <c r="D12" s="136">
        <v>0</v>
      </c>
      <c r="E12" s="136">
        <v>0</v>
      </c>
      <c r="F12" s="62">
        <v>95676.751230337395</v>
      </c>
      <c r="G12" s="63"/>
      <c r="H12" s="63"/>
      <c r="I12" s="62">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6">
        <v>0</v>
      </c>
      <c r="C13" s="136">
        <v>0</v>
      </c>
      <c r="D13" s="136">
        <v>0</v>
      </c>
      <c r="E13" s="136">
        <v>0</v>
      </c>
      <c r="F13" s="62">
        <v>93398.452957519999</v>
      </c>
      <c r="G13" s="63"/>
      <c r="H13" s="63"/>
      <c r="I13" s="62">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6">
        <v>0</v>
      </c>
      <c r="C14" s="136">
        <v>0</v>
      </c>
      <c r="D14" s="136">
        <v>0</v>
      </c>
      <c r="E14" s="136">
        <v>0</v>
      </c>
      <c r="F14" s="62">
        <v>92040.79763547999</v>
      </c>
      <c r="G14" s="63"/>
      <c r="H14" s="63"/>
      <c r="I14" s="62">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6">
        <v>0</v>
      </c>
      <c r="C15" s="136">
        <v>0</v>
      </c>
      <c r="D15" s="136">
        <v>0</v>
      </c>
      <c r="E15" s="136">
        <v>0</v>
      </c>
      <c r="F15" s="62">
        <v>90184.941743110001</v>
      </c>
      <c r="G15" s="63"/>
      <c r="H15" s="63"/>
      <c r="I15" s="62">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6">
        <v>0</v>
      </c>
      <c r="C16" s="136">
        <v>0</v>
      </c>
      <c r="D16" s="136">
        <v>0</v>
      </c>
      <c r="E16" s="136">
        <v>0</v>
      </c>
      <c r="F16" s="62">
        <v>88458.263580589992</v>
      </c>
      <c r="G16" s="63"/>
      <c r="H16" s="63"/>
      <c r="I16" s="62">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6">
        <v>0</v>
      </c>
      <c r="C17" s="136">
        <v>0</v>
      </c>
      <c r="D17" s="136">
        <v>0</v>
      </c>
      <c r="E17" s="136">
        <v>0</v>
      </c>
      <c r="F17" s="62">
        <v>87161.032723979995</v>
      </c>
      <c r="G17" s="62"/>
      <c r="H17" s="62"/>
      <c r="I17" s="62">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6">
        <v>0</v>
      </c>
      <c r="C18" s="136">
        <v>0</v>
      </c>
      <c r="D18" s="136">
        <v>0</v>
      </c>
      <c r="E18" s="136">
        <v>0</v>
      </c>
      <c r="F18" s="62">
        <v>85500.174618550023</v>
      </c>
      <c r="G18" s="62"/>
      <c r="H18" s="62"/>
      <c r="I18" s="62">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6">
        <v>0</v>
      </c>
      <c r="C19" s="136">
        <v>0</v>
      </c>
      <c r="D19" s="136">
        <v>0</v>
      </c>
      <c r="E19" s="136">
        <v>0</v>
      </c>
      <c r="F19" s="62">
        <v>84435.606764179989</v>
      </c>
      <c r="G19" s="62"/>
      <c r="H19" s="62"/>
      <c r="I19" s="62">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6">
        <v>0</v>
      </c>
      <c r="C20" s="136">
        <v>0</v>
      </c>
      <c r="D20" s="136">
        <v>0</v>
      </c>
      <c r="E20" s="136">
        <v>0</v>
      </c>
      <c r="F20" s="62">
        <v>83365.048192689996</v>
      </c>
      <c r="G20" s="62"/>
      <c r="H20" s="62"/>
      <c r="I20" s="62">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6">
        <v>0</v>
      </c>
      <c r="C21" s="136">
        <v>0</v>
      </c>
      <c r="D21" s="136">
        <v>0</v>
      </c>
      <c r="E21" s="136">
        <v>0</v>
      </c>
      <c r="F21" s="62">
        <v>82392.511279489991</v>
      </c>
      <c r="G21" s="62"/>
      <c r="H21" s="62"/>
      <c r="I21" s="62">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6">
        <v>0</v>
      </c>
      <c r="C22" s="136">
        <v>0</v>
      </c>
      <c r="D22" s="136">
        <v>0</v>
      </c>
      <c r="E22" s="136">
        <v>0</v>
      </c>
      <c r="F22" s="62">
        <v>81833.464162620017</v>
      </c>
      <c r="G22" s="62"/>
      <c r="H22" s="62"/>
      <c r="I22" s="62">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6">
        <v>0</v>
      </c>
      <c r="C23" s="136">
        <v>0</v>
      </c>
      <c r="D23" s="136">
        <v>0</v>
      </c>
      <c r="E23" s="136">
        <v>0</v>
      </c>
      <c r="F23" s="62">
        <v>81316.962219149995</v>
      </c>
      <c r="G23" s="62"/>
      <c r="H23" s="62"/>
      <c r="I23" s="62">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6">
        <v>0</v>
      </c>
      <c r="C24" s="136">
        <v>0</v>
      </c>
      <c r="D24" s="136">
        <v>0</v>
      </c>
      <c r="E24" s="136">
        <v>0</v>
      </c>
      <c r="F24" s="62">
        <v>80766.132614300004</v>
      </c>
      <c r="G24" s="62"/>
      <c r="H24" s="62"/>
      <c r="I24" s="62">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6">
        <v>0</v>
      </c>
      <c r="C25" s="136">
        <v>0</v>
      </c>
      <c r="D25" s="136">
        <v>0</v>
      </c>
      <c r="E25" s="136">
        <v>0</v>
      </c>
      <c r="F25" s="62">
        <v>79382.924782539994</v>
      </c>
      <c r="G25" s="62"/>
      <c r="H25" s="62"/>
      <c r="I25" s="62">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6">
        <v>0</v>
      </c>
      <c r="C26" s="136">
        <v>0</v>
      </c>
      <c r="D26" s="136">
        <v>0</v>
      </c>
      <c r="E26" s="136">
        <v>0</v>
      </c>
      <c r="F26" s="62">
        <v>77738.501511040013</v>
      </c>
      <c r="G26" s="62"/>
      <c r="H26" s="62"/>
      <c r="I26" s="62">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6">
        <v>0</v>
      </c>
      <c r="C27" s="136">
        <v>0</v>
      </c>
      <c r="D27" s="136">
        <v>0</v>
      </c>
      <c r="E27" s="136">
        <v>0</v>
      </c>
      <c r="F27" s="62">
        <v>76460.179701109999</v>
      </c>
      <c r="G27" s="62"/>
      <c r="H27" s="62"/>
      <c r="I27" s="62">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6">
        <v>0</v>
      </c>
      <c r="C28" s="136">
        <v>0</v>
      </c>
      <c r="D28" s="136">
        <v>0</v>
      </c>
      <c r="E28" s="136">
        <v>0</v>
      </c>
      <c r="F28" s="62">
        <v>75151.015382659985</v>
      </c>
      <c r="G28" s="62"/>
      <c r="H28" s="62"/>
      <c r="I28" s="62">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6">
        <v>0</v>
      </c>
      <c r="C29" s="136">
        <v>0</v>
      </c>
      <c r="D29" s="136">
        <v>0</v>
      </c>
      <c r="E29" s="136">
        <v>0</v>
      </c>
      <c r="F29" s="62">
        <v>74140.033450050018</v>
      </c>
      <c r="G29" s="62"/>
      <c r="H29" s="62"/>
      <c r="I29" s="62">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6">
        <v>0</v>
      </c>
      <c r="C30" s="136">
        <v>0</v>
      </c>
      <c r="D30" s="136">
        <v>0</v>
      </c>
      <c r="E30" s="136">
        <v>0</v>
      </c>
      <c r="F30" s="62">
        <v>72954.215308759987</v>
      </c>
      <c r="G30" s="62"/>
      <c r="H30" s="62"/>
      <c r="I30" s="62">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6">
        <v>0</v>
      </c>
      <c r="C31" s="136">
        <v>0</v>
      </c>
      <c r="D31" s="136">
        <v>0</v>
      </c>
      <c r="E31" s="136">
        <v>0</v>
      </c>
      <c r="F31" s="62">
        <v>71898.115476840016</v>
      </c>
      <c r="G31" s="62"/>
      <c r="H31" s="62"/>
      <c r="I31" s="62">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6">
        <v>0</v>
      </c>
      <c r="C32" s="136">
        <v>0</v>
      </c>
      <c r="D32" s="136">
        <v>0</v>
      </c>
      <c r="E32" s="136">
        <v>0</v>
      </c>
      <c r="F32" s="62">
        <v>71106.920289749978</v>
      </c>
      <c r="G32" s="62"/>
      <c r="H32" s="62"/>
      <c r="I32" s="62">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6">
        <v>0</v>
      </c>
      <c r="C33" s="136">
        <v>0</v>
      </c>
      <c r="D33" s="136">
        <v>0</v>
      </c>
      <c r="E33" s="136">
        <v>0</v>
      </c>
      <c r="F33" s="62">
        <v>70511.539486950001</v>
      </c>
      <c r="G33" s="62"/>
      <c r="H33" s="62"/>
      <c r="I33" s="62">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6">
        <v>0</v>
      </c>
      <c r="C34" s="136">
        <v>0</v>
      </c>
      <c r="D34" s="136">
        <v>0</v>
      </c>
      <c r="E34" s="136">
        <v>0</v>
      </c>
      <c r="F34" s="62">
        <v>69854.429669310004</v>
      </c>
      <c r="G34" s="62"/>
      <c r="H34" s="62"/>
      <c r="I34" s="62">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6">
        <v>0</v>
      </c>
      <c r="C35" s="136">
        <v>0</v>
      </c>
      <c r="D35" s="136">
        <v>0</v>
      </c>
      <c r="E35" s="136">
        <v>0</v>
      </c>
      <c r="F35" s="62">
        <v>69075.009633260022</v>
      </c>
      <c r="G35" s="62"/>
      <c r="H35" s="62"/>
      <c r="I35" s="62">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6">
        <v>0</v>
      </c>
      <c r="C36" s="136">
        <v>0</v>
      </c>
      <c r="D36" s="136">
        <v>0</v>
      </c>
      <c r="E36" s="136">
        <v>0</v>
      </c>
      <c r="F36" s="62">
        <v>68136.91209071</v>
      </c>
      <c r="G36" s="62"/>
      <c r="H36" s="62"/>
      <c r="I36" s="62">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6">
        <v>0</v>
      </c>
      <c r="C37" s="136">
        <v>0</v>
      </c>
      <c r="D37" s="136">
        <v>0</v>
      </c>
      <c r="E37" s="136">
        <v>0</v>
      </c>
      <c r="F37" s="62">
        <v>67074.272140059998</v>
      </c>
      <c r="G37" s="62"/>
      <c r="H37" s="62"/>
      <c r="I37" s="62">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6">
        <v>0</v>
      </c>
      <c r="C38" s="136">
        <v>0</v>
      </c>
      <c r="D38" s="136">
        <v>0</v>
      </c>
      <c r="E38" s="136">
        <v>0</v>
      </c>
      <c r="F38" s="62">
        <v>65684.632185030001</v>
      </c>
      <c r="G38" s="62">
        <v>100400.57892965</v>
      </c>
      <c r="H38" s="62"/>
      <c r="I38" s="62">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6">
        <v>0</v>
      </c>
      <c r="C39" s="136">
        <v>0</v>
      </c>
      <c r="D39" s="136">
        <v>0</v>
      </c>
      <c r="E39" s="136">
        <v>0</v>
      </c>
      <c r="F39" s="62">
        <v>63971.210457059999</v>
      </c>
      <c r="G39" s="62">
        <v>97176.792494849986</v>
      </c>
      <c r="H39" s="62"/>
      <c r="I39" s="62">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6">
        <v>0</v>
      </c>
      <c r="C40" s="136">
        <v>0</v>
      </c>
      <c r="D40" s="136">
        <v>0</v>
      </c>
      <c r="E40" s="136">
        <v>0</v>
      </c>
      <c r="F40" s="62">
        <v>62800.188684300003</v>
      </c>
      <c r="G40" s="62">
        <v>95515.920983910008</v>
      </c>
      <c r="H40" s="62"/>
      <c r="I40" s="62">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6">
        <v>0</v>
      </c>
      <c r="C41" s="136">
        <v>0</v>
      </c>
      <c r="D41" s="136">
        <v>0</v>
      </c>
      <c r="E41" s="136">
        <v>0</v>
      </c>
      <c r="F41" s="62">
        <v>145337.92641155998</v>
      </c>
      <c r="G41" s="62">
        <v>93931.171750140013</v>
      </c>
      <c r="H41" s="62"/>
      <c r="I41" s="62">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6">
        <v>0</v>
      </c>
      <c r="C42" s="136">
        <v>0</v>
      </c>
      <c r="D42" s="136">
        <v>0</v>
      </c>
      <c r="E42" s="136">
        <v>0</v>
      </c>
      <c r="F42" s="62">
        <v>202297.15951044002</v>
      </c>
      <c r="G42" s="62">
        <v>91539.907647440021</v>
      </c>
      <c r="H42" s="62"/>
      <c r="I42" s="62">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6">
        <v>0</v>
      </c>
      <c r="C43" s="136">
        <v>0</v>
      </c>
      <c r="D43" s="136">
        <v>0</v>
      </c>
      <c r="E43" s="136">
        <v>0</v>
      </c>
      <c r="F43" s="62">
        <v>199781.55795220999</v>
      </c>
      <c r="G43" s="62">
        <v>90591.884727240016</v>
      </c>
      <c r="H43" s="62"/>
      <c r="I43" s="62">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6">
        <v>0</v>
      </c>
      <c r="C44" s="136">
        <v>0</v>
      </c>
      <c r="D44" s="136">
        <v>0</v>
      </c>
      <c r="E44" s="136">
        <v>0</v>
      </c>
      <c r="F44" s="62">
        <v>193752.95209530002</v>
      </c>
      <c r="G44" s="62">
        <v>89129.36022604999</v>
      </c>
      <c r="H44" s="62"/>
      <c r="I44" s="62">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6">
        <v>0</v>
      </c>
      <c r="C45" s="136">
        <v>0</v>
      </c>
      <c r="D45" s="136">
        <v>0</v>
      </c>
      <c r="E45" s="136">
        <v>0</v>
      </c>
      <c r="F45" s="62">
        <v>191410.46207344998</v>
      </c>
      <c r="G45" s="62">
        <v>87769.318404079997</v>
      </c>
      <c r="H45" s="62"/>
      <c r="I45" s="62">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6">
        <v>0</v>
      </c>
      <c r="C46" s="136">
        <v>0</v>
      </c>
      <c r="D46" s="136">
        <v>0</v>
      </c>
      <c r="E46" s="136">
        <v>0</v>
      </c>
      <c r="F46" s="62">
        <v>189173.66636137999</v>
      </c>
      <c r="G46" s="62">
        <v>86358.417512030021</v>
      </c>
      <c r="H46" s="62"/>
      <c r="I46" s="62">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6">
        <v>0</v>
      </c>
      <c r="C47" s="136">
        <v>0</v>
      </c>
      <c r="D47" s="136">
        <v>0</v>
      </c>
      <c r="E47" s="136">
        <v>0</v>
      </c>
      <c r="F47" s="62">
        <v>185925.01230448001</v>
      </c>
      <c r="G47" s="62">
        <v>83745.022441599984</v>
      </c>
      <c r="H47" s="62"/>
      <c r="I47" s="62">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6">
        <v>0</v>
      </c>
      <c r="C48" s="136">
        <v>0</v>
      </c>
      <c r="D48" s="136">
        <v>0</v>
      </c>
      <c r="E48" s="136">
        <v>0</v>
      </c>
      <c r="F48" s="62">
        <v>183192.22385730999</v>
      </c>
      <c r="G48" s="62">
        <v>80385.857332090003</v>
      </c>
      <c r="H48" s="62"/>
      <c r="I48" s="62">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6">
        <v>0</v>
      </c>
      <c r="C49" s="136">
        <v>0</v>
      </c>
      <c r="D49" s="136">
        <v>0</v>
      </c>
      <c r="E49" s="136">
        <v>0</v>
      </c>
      <c r="F49" s="62">
        <v>180225.03678199998</v>
      </c>
      <c r="G49" s="62">
        <v>78165.050148779977</v>
      </c>
      <c r="H49" s="62"/>
      <c r="I49" s="62">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6">
        <v>0</v>
      </c>
      <c r="C50" s="136">
        <v>0</v>
      </c>
      <c r="D50" s="136">
        <v>0</v>
      </c>
      <c r="E50" s="136">
        <v>0</v>
      </c>
      <c r="F50" s="62">
        <v>176834.67069035</v>
      </c>
      <c r="G50" s="62">
        <v>75283.141415930004</v>
      </c>
      <c r="H50" s="62"/>
      <c r="I50" s="62">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6">
        <v>0</v>
      </c>
      <c r="C51" s="136">
        <v>0</v>
      </c>
      <c r="D51" s="136">
        <v>0</v>
      </c>
      <c r="E51" s="136">
        <v>0</v>
      </c>
      <c r="F51" s="62">
        <v>321142.35155599995</v>
      </c>
      <c r="G51" s="62">
        <v>71915.492559919992</v>
      </c>
      <c r="H51" s="62"/>
      <c r="I51" s="62">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6">
        <v>0</v>
      </c>
      <c r="C52" s="136">
        <v>0</v>
      </c>
      <c r="D52" s="136">
        <v>0</v>
      </c>
      <c r="E52" s="136">
        <v>0</v>
      </c>
      <c r="F52" s="62">
        <v>314599.84980085003</v>
      </c>
      <c r="G52" s="62">
        <v>68599.806795609999</v>
      </c>
      <c r="H52" s="62"/>
      <c r="I52" s="62">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6">
        <v>0</v>
      </c>
      <c r="C53" s="136">
        <v>0</v>
      </c>
      <c r="D53" s="136">
        <v>0</v>
      </c>
      <c r="E53" s="136">
        <v>0</v>
      </c>
      <c r="F53" s="62">
        <v>306716.86548728996</v>
      </c>
      <c r="G53" s="62">
        <v>65279.220093240001</v>
      </c>
      <c r="H53" s="62"/>
      <c r="I53" s="62">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6">
        <v>0</v>
      </c>
      <c r="C54" s="136">
        <v>0</v>
      </c>
      <c r="D54" s="136">
        <v>0</v>
      </c>
      <c r="E54" s="136">
        <v>0</v>
      </c>
      <c r="F54" s="62">
        <v>299323.08912187</v>
      </c>
      <c r="G54" s="62">
        <v>61356.871370229994</v>
      </c>
      <c r="H54" s="62"/>
      <c r="I54" s="62">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6">
        <v>0</v>
      </c>
      <c r="C55" s="136">
        <v>0</v>
      </c>
      <c r="D55" s="136">
        <v>0</v>
      </c>
      <c r="E55" s="136">
        <v>0</v>
      </c>
      <c r="F55" s="62">
        <v>291531.16024055</v>
      </c>
      <c r="G55" s="62">
        <v>59535.050800810001</v>
      </c>
      <c r="H55" s="62"/>
      <c r="I55" s="62">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6">
        <v>0</v>
      </c>
      <c r="C56" s="136">
        <v>0</v>
      </c>
      <c r="D56" s="136">
        <v>0</v>
      </c>
      <c r="E56" s="136">
        <v>0</v>
      </c>
      <c r="F56" s="62">
        <v>285210.86685162003</v>
      </c>
      <c r="G56" s="62">
        <v>57080.242442279996</v>
      </c>
      <c r="H56" s="62"/>
      <c r="I56" s="62">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6">
        <v>0</v>
      </c>
      <c r="C57" s="136">
        <v>0</v>
      </c>
      <c r="D57" s="136">
        <v>0</v>
      </c>
      <c r="E57" s="136">
        <v>0</v>
      </c>
      <c r="F57" s="62">
        <v>279197.33933017997</v>
      </c>
      <c r="G57" s="62">
        <v>54905.746135210007</v>
      </c>
      <c r="H57" s="62"/>
      <c r="I57" s="62">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6">
        <v>0</v>
      </c>
      <c r="C58" s="136">
        <v>0</v>
      </c>
      <c r="D58" s="136">
        <v>0</v>
      </c>
      <c r="E58" s="136">
        <v>0</v>
      </c>
      <c r="F58" s="62">
        <v>265160.30307820998</v>
      </c>
      <c r="G58" s="62">
        <v>53349.597459780001</v>
      </c>
      <c r="H58" s="62"/>
      <c r="I58" s="62">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6">
        <v>0</v>
      </c>
      <c r="C59" s="136">
        <v>0</v>
      </c>
      <c r="D59" s="136">
        <v>0</v>
      </c>
      <c r="E59" s="136">
        <v>0</v>
      </c>
      <c r="F59" s="62">
        <v>226148.13970806001</v>
      </c>
      <c r="G59" s="62">
        <v>51532.827529200003</v>
      </c>
      <c r="H59" s="62"/>
      <c r="I59" s="62">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6">
        <v>0</v>
      </c>
      <c r="C60" s="136">
        <v>0</v>
      </c>
      <c r="D60" s="136">
        <v>0</v>
      </c>
      <c r="E60" s="136">
        <v>0</v>
      </c>
      <c r="F60" s="62">
        <v>199921.72967910999</v>
      </c>
      <c r="G60" s="62">
        <v>50184.19431477999</v>
      </c>
      <c r="H60" s="62"/>
      <c r="I60" s="62">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6">
        <v>0</v>
      </c>
      <c r="C61" s="136">
        <v>0</v>
      </c>
      <c r="D61" s="136">
        <v>0</v>
      </c>
      <c r="E61" s="136">
        <v>0</v>
      </c>
      <c r="F61" s="62">
        <v>187380.26347622997</v>
      </c>
      <c r="G61" s="62">
        <v>48561.086868999999</v>
      </c>
      <c r="H61" s="62"/>
      <c r="I61" s="62">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6">
        <v>0</v>
      </c>
      <c r="C62" s="136">
        <v>0</v>
      </c>
      <c r="D62" s="136">
        <v>0</v>
      </c>
      <c r="E62" s="136">
        <v>0</v>
      </c>
      <c r="F62" s="62">
        <v>177761.58492071999</v>
      </c>
      <c r="G62" s="62">
        <v>46557.853040270005</v>
      </c>
      <c r="H62" s="62"/>
      <c r="I62" s="62">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6">
        <v>0</v>
      </c>
      <c r="C63" s="136">
        <v>0</v>
      </c>
      <c r="D63" s="136">
        <v>0</v>
      </c>
      <c r="E63" s="136">
        <v>0</v>
      </c>
      <c r="F63" s="62">
        <v>166601.33901144</v>
      </c>
      <c r="G63" s="62">
        <v>44315.322617389997</v>
      </c>
      <c r="H63" s="62"/>
      <c r="I63" s="62">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6">
        <v>0</v>
      </c>
      <c r="C64" s="136">
        <v>0</v>
      </c>
      <c r="D64" s="136">
        <v>0</v>
      </c>
      <c r="E64" s="136">
        <v>0</v>
      </c>
      <c r="F64" s="62">
        <v>159291.38708336002</v>
      </c>
      <c r="G64" s="62">
        <v>42728.291100390008</v>
      </c>
      <c r="H64" s="62"/>
      <c r="I64" s="62">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6">
        <v>0</v>
      </c>
      <c r="C65" s="136">
        <v>0</v>
      </c>
      <c r="D65" s="136">
        <v>0</v>
      </c>
      <c r="E65" s="136">
        <v>0</v>
      </c>
      <c r="F65" s="62">
        <v>152806.64833612999</v>
      </c>
      <c r="G65" s="62">
        <v>40940.415083190004</v>
      </c>
      <c r="H65" s="62">
        <v>93827.810296419993</v>
      </c>
      <c r="I65" s="62">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6">
        <v>0</v>
      </c>
      <c r="C66" s="136">
        <v>0</v>
      </c>
      <c r="D66" s="136">
        <v>0</v>
      </c>
      <c r="E66" s="136">
        <v>0</v>
      </c>
      <c r="F66" s="62">
        <v>148155.95213198999</v>
      </c>
      <c r="G66" s="62">
        <v>39202.308329330001</v>
      </c>
      <c r="H66" s="62">
        <v>92364.189070160006</v>
      </c>
      <c r="I66" s="62">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6">
        <v>0</v>
      </c>
      <c r="C67" s="136">
        <v>0</v>
      </c>
      <c r="D67" s="136">
        <v>0</v>
      </c>
      <c r="E67" s="136">
        <v>0</v>
      </c>
      <c r="F67" s="62">
        <v>138603.16991482</v>
      </c>
      <c r="G67" s="62">
        <v>38212.949635479992</v>
      </c>
      <c r="H67" s="62">
        <v>90544.778111979991</v>
      </c>
      <c r="I67" s="62">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6">
        <v>0</v>
      </c>
      <c r="C68" s="136">
        <v>0</v>
      </c>
      <c r="D68" s="136">
        <v>0</v>
      </c>
      <c r="E68" s="136">
        <v>0</v>
      </c>
      <c r="F68" s="62">
        <v>134964.50107841002</v>
      </c>
      <c r="G68" s="62">
        <v>37099.469184400004</v>
      </c>
      <c r="H68" s="62">
        <v>88773.433432439997</v>
      </c>
      <c r="I68" s="62">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6">
        <v>0</v>
      </c>
      <c r="C69" s="136">
        <v>0</v>
      </c>
      <c r="D69" s="136">
        <v>0</v>
      </c>
      <c r="E69" s="136">
        <v>0</v>
      </c>
      <c r="F69" s="62">
        <v>132261.48247593999</v>
      </c>
      <c r="G69" s="62">
        <v>36157.614954090001</v>
      </c>
      <c r="H69" s="62">
        <v>87275.239299570007</v>
      </c>
      <c r="I69" s="62">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6">
        <v>0</v>
      </c>
      <c r="C70" s="136">
        <v>0</v>
      </c>
      <c r="D70" s="136">
        <v>0</v>
      </c>
      <c r="E70" s="136">
        <v>0</v>
      </c>
      <c r="F70" s="62">
        <v>129961.30449728001</v>
      </c>
      <c r="G70" s="62">
        <v>35054.433757049992</v>
      </c>
      <c r="H70" s="62">
        <v>85556.935416679989</v>
      </c>
      <c r="I70" s="62">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6">
        <v>0</v>
      </c>
      <c r="C71" s="136">
        <v>0</v>
      </c>
      <c r="D71" s="136">
        <v>0</v>
      </c>
      <c r="E71" s="136">
        <v>0</v>
      </c>
      <c r="F71" s="62">
        <v>126708.35803412</v>
      </c>
      <c r="G71" s="62">
        <v>34387.374997809995</v>
      </c>
      <c r="H71" s="62">
        <v>83961.833155279994</v>
      </c>
      <c r="I71" s="62">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6">
        <v>0</v>
      </c>
      <c r="C72" s="136">
        <v>0</v>
      </c>
      <c r="D72" s="136">
        <v>0</v>
      </c>
      <c r="E72" s="136">
        <v>0</v>
      </c>
      <c r="F72" s="62">
        <v>124201.88205895001</v>
      </c>
      <c r="G72" s="62">
        <v>34168.201086720001</v>
      </c>
      <c r="H72" s="62">
        <v>82290.728245449995</v>
      </c>
      <c r="I72" s="62">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6">
        <v>0</v>
      </c>
      <c r="C73" s="136">
        <v>0</v>
      </c>
      <c r="D73" s="136">
        <v>0</v>
      </c>
      <c r="E73" s="136">
        <v>0</v>
      </c>
      <c r="F73" s="62">
        <v>120954.54352949999</v>
      </c>
      <c r="G73" s="62">
        <v>32198.767434680001</v>
      </c>
      <c r="H73" s="62">
        <v>168081.84863168999</v>
      </c>
      <c r="I73" s="62">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6">
        <v>0</v>
      </c>
      <c r="C74" s="136">
        <v>0</v>
      </c>
      <c r="D74" s="136">
        <v>0</v>
      </c>
      <c r="E74" s="136">
        <v>0</v>
      </c>
      <c r="F74" s="62">
        <v>117887.36297597</v>
      </c>
      <c r="G74" s="62">
        <v>31091.636074139999</v>
      </c>
      <c r="H74" s="62">
        <v>165363.87778973999</v>
      </c>
      <c r="I74" s="62">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6">
        <v>0</v>
      </c>
      <c r="C75" s="136">
        <v>0</v>
      </c>
      <c r="D75" s="136">
        <v>0</v>
      </c>
      <c r="E75" s="136">
        <v>0</v>
      </c>
      <c r="F75" s="62">
        <v>115179.84754301999</v>
      </c>
      <c r="G75" s="62">
        <v>29702.67412132</v>
      </c>
      <c r="H75" s="62">
        <v>163259.9362617</v>
      </c>
      <c r="I75" s="62">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6">
        <v>0</v>
      </c>
      <c r="C76" s="136">
        <v>0</v>
      </c>
      <c r="D76" s="136">
        <v>0</v>
      </c>
      <c r="E76" s="136">
        <v>0</v>
      </c>
      <c r="F76" s="62">
        <v>112072.22048963001</v>
      </c>
      <c r="G76" s="62">
        <v>28499.258879399997</v>
      </c>
      <c r="H76" s="62">
        <v>220875.93412655999</v>
      </c>
      <c r="I76" s="62">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6">
        <v>0</v>
      </c>
      <c r="C77" s="136">
        <v>0</v>
      </c>
      <c r="D77" s="136">
        <v>0</v>
      </c>
      <c r="E77" s="136">
        <v>0</v>
      </c>
      <c r="F77" s="62">
        <v>109594.25640704</v>
      </c>
      <c r="G77" s="62">
        <v>27661.811694979999</v>
      </c>
      <c r="H77" s="62">
        <v>158915.07824439998</v>
      </c>
      <c r="I77" s="62">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6">
        <v>0</v>
      </c>
      <c r="C78" s="136">
        <v>0</v>
      </c>
      <c r="D78" s="136">
        <v>0</v>
      </c>
      <c r="E78" s="136">
        <v>0</v>
      </c>
      <c r="F78" s="62">
        <v>107454.09661321001</v>
      </c>
      <c r="G78" s="62">
        <v>26598.284338989997</v>
      </c>
      <c r="H78" s="62">
        <v>155822.00381775002</v>
      </c>
      <c r="I78" s="62">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6">
        <v>0</v>
      </c>
      <c r="C79" s="136">
        <v>0</v>
      </c>
      <c r="D79" s="136">
        <v>0</v>
      </c>
      <c r="E79" s="136">
        <v>0</v>
      </c>
      <c r="F79" s="62">
        <v>105611.78903831998</v>
      </c>
      <c r="G79" s="62">
        <v>25706.83600282</v>
      </c>
      <c r="H79" s="62">
        <v>152725.15068306</v>
      </c>
      <c r="I79" s="62">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6">
        <v>0</v>
      </c>
      <c r="C80" s="136">
        <v>0</v>
      </c>
      <c r="D80" s="136">
        <v>0</v>
      </c>
      <c r="E80" s="136">
        <v>0</v>
      </c>
      <c r="F80" s="62">
        <v>103873.50587215999</v>
      </c>
      <c r="G80" s="62">
        <v>24705.261203369995</v>
      </c>
      <c r="H80" s="62">
        <v>150236.55074907001</v>
      </c>
      <c r="I80" s="62">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6">
        <v>0</v>
      </c>
      <c r="C81" s="136">
        <v>0</v>
      </c>
      <c r="D81" s="136">
        <v>0</v>
      </c>
      <c r="E81" s="136">
        <v>0</v>
      </c>
      <c r="F81" s="62">
        <v>102692.65981652</v>
      </c>
      <c r="G81" s="62">
        <v>24454.827728249998</v>
      </c>
      <c r="H81" s="62">
        <v>148066.63512471001</v>
      </c>
      <c r="I81" s="62">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6">
        <v>0</v>
      </c>
      <c r="C82" s="136">
        <v>0</v>
      </c>
      <c r="D82" s="136">
        <v>0</v>
      </c>
      <c r="E82" s="136">
        <v>0</v>
      </c>
      <c r="F82" s="62">
        <v>101539.00312532003</v>
      </c>
      <c r="G82" s="62">
        <v>23765.079299210003</v>
      </c>
      <c r="H82" s="62">
        <v>194637.12822749998</v>
      </c>
      <c r="I82" s="62">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6">
        <v>0</v>
      </c>
      <c r="C83" s="136">
        <v>0</v>
      </c>
      <c r="D83" s="136">
        <v>0</v>
      </c>
      <c r="E83" s="136">
        <v>0</v>
      </c>
      <c r="F83" s="62">
        <v>99761.550354259991</v>
      </c>
      <c r="G83" s="62">
        <v>22985.220413350002</v>
      </c>
      <c r="H83" s="62">
        <v>191200.89435513999</v>
      </c>
      <c r="I83" s="62">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6">
        <v>0</v>
      </c>
      <c r="C84" s="136">
        <v>0</v>
      </c>
      <c r="D84" s="136">
        <v>0</v>
      </c>
      <c r="E84" s="136">
        <v>0</v>
      </c>
      <c r="F84" s="62">
        <v>97886.805688470005</v>
      </c>
      <c r="G84" s="62">
        <v>22363.593089919999</v>
      </c>
      <c r="H84" s="62">
        <v>188247.07579383004</v>
      </c>
      <c r="I84" s="62">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6">
        <v>0</v>
      </c>
      <c r="C85" s="136">
        <v>0</v>
      </c>
      <c r="D85" s="136">
        <v>0</v>
      </c>
      <c r="E85" s="136">
        <v>0</v>
      </c>
      <c r="F85" s="62">
        <v>95626.336603300006</v>
      </c>
      <c r="G85" s="62">
        <v>21388.214792899998</v>
      </c>
      <c r="H85" s="62">
        <v>184508.39007674999</v>
      </c>
      <c r="I85" s="62">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6">
        <v>0</v>
      </c>
      <c r="C86" s="136">
        <v>0</v>
      </c>
      <c r="D86" s="136">
        <v>0</v>
      </c>
      <c r="E86" s="136">
        <v>0</v>
      </c>
      <c r="F86" s="62">
        <v>93840.129425489999</v>
      </c>
      <c r="G86" s="62">
        <v>21062.58413929</v>
      </c>
      <c r="H86" s="62">
        <v>182047.71169785</v>
      </c>
      <c r="I86" s="62">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6">
        <v>0</v>
      </c>
      <c r="C87" s="136">
        <v>0</v>
      </c>
      <c r="D87" s="136">
        <v>0</v>
      </c>
      <c r="E87" s="136">
        <v>0</v>
      </c>
      <c r="F87" s="62">
        <v>91771.254443970014</v>
      </c>
      <c r="G87" s="62">
        <v>20785.644593410001</v>
      </c>
      <c r="H87" s="62">
        <v>178900.89863239002</v>
      </c>
      <c r="I87" s="62">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6">
        <v>0</v>
      </c>
      <c r="C88" s="136">
        <v>0</v>
      </c>
      <c r="D88" s="136">
        <v>0</v>
      </c>
      <c r="E88" s="136">
        <v>0</v>
      </c>
      <c r="F88" s="62">
        <v>89781.767173310014</v>
      </c>
      <c r="G88" s="62">
        <v>20365.668949399998</v>
      </c>
      <c r="H88" s="62">
        <v>175701.31641731999</v>
      </c>
      <c r="I88" s="62">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6">
        <v>0</v>
      </c>
      <c r="C89" s="136">
        <v>0</v>
      </c>
      <c r="D89" s="136">
        <v>0</v>
      </c>
      <c r="E89" s="136">
        <v>0</v>
      </c>
      <c r="F89" s="62">
        <v>87913.137557039998</v>
      </c>
      <c r="G89" s="62">
        <v>19759.251774059998</v>
      </c>
      <c r="H89" s="62">
        <v>173314.68065108001</v>
      </c>
      <c r="I89" s="62">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6">
        <v>0</v>
      </c>
      <c r="C90" s="136">
        <v>0</v>
      </c>
      <c r="D90" s="136">
        <v>0</v>
      </c>
      <c r="E90" s="136">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6">
        <v>0</v>
      </c>
      <c r="C91" s="136">
        <v>0</v>
      </c>
      <c r="D91" s="136">
        <v>0</v>
      </c>
      <c r="E91" s="136">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6">
        <v>0</v>
      </c>
      <c r="C92" s="136">
        <v>0</v>
      </c>
      <c r="D92" s="136">
        <v>0</v>
      </c>
      <c r="E92" s="136">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6">
        <v>0</v>
      </c>
      <c r="C93" s="136">
        <v>0</v>
      </c>
      <c r="D93" s="136">
        <v>0</v>
      </c>
      <c r="E93" s="136">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6">
        <v>0</v>
      </c>
      <c r="C94" s="136">
        <v>0</v>
      </c>
      <c r="D94" s="136">
        <v>0</v>
      </c>
      <c r="E94" s="136">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6">
        <v>0</v>
      </c>
      <c r="C95" s="136">
        <v>0</v>
      </c>
      <c r="D95" s="136">
        <v>0</v>
      </c>
      <c r="E95" s="136">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6">
        <v>0</v>
      </c>
      <c r="C96" s="136">
        <v>0</v>
      </c>
      <c r="D96" s="136">
        <v>0</v>
      </c>
      <c r="E96" s="136">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6">
        <v>0</v>
      </c>
      <c r="C97" s="136">
        <v>0</v>
      </c>
      <c r="D97" s="136">
        <v>0</v>
      </c>
      <c r="E97" s="136">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6">
        <v>0</v>
      </c>
      <c r="C98" s="136">
        <v>0</v>
      </c>
      <c r="D98" s="136">
        <v>0</v>
      </c>
      <c r="E98" s="136">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6">
        <v>0</v>
      </c>
      <c r="C99" s="136">
        <v>0</v>
      </c>
      <c r="D99" s="136">
        <v>0</v>
      </c>
      <c r="E99" s="136">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6">
        <v>0</v>
      </c>
      <c r="C100" s="136">
        <v>0</v>
      </c>
      <c r="D100" s="136">
        <v>0</v>
      </c>
      <c r="E100" s="136">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6">
        <v>0</v>
      </c>
      <c r="C101" s="136">
        <v>0</v>
      </c>
      <c r="D101" s="136">
        <v>0</v>
      </c>
      <c r="E101" s="136">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6">
        <v>0</v>
      </c>
      <c r="C102" s="136">
        <v>0</v>
      </c>
      <c r="D102" s="136">
        <v>0</v>
      </c>
      <c r="E102" s="136">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6">
        <v>0</v>
      </c>
      <c r="C103" s="136">
        <v>0</v>
      </c>
      <c r="D103" s="136">
        <v>0</v>
      </c>
      <c r="E103" s="136">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6">
        <v>0</v>
      </c>
      <c r="C104" s="136">
        <v>0</v>
      </c>
      <c r="D104" s="136">
        <v>0</v>
      </c>
      <c r="E104" s="136">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6">
        <v>0</v>
      </c>
      <c r="C105" s="136">
        <v>0</v>
      </c>
      <c r="D105" s="136">
        <v>0</v>
      </c>
      <c r="E105" s="136">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6">
        <v>0</v>
      </c>
      <c r="C106" s="136">
        <v>0</v>
      </c>
      <c r="D106" s="136">
        <v>0</v>
      </c>
      <c r="E106" s="136">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6">
        <v>0</v>
      </c>
      <c r="C107" s="136">
        <v>0</v>
      </c>
      <c r="D107" s="136">
        <v>0</v>
      </c>
      <c r="E107" s="136">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6">
        <v>0</v>
      </c>
      <c r="C108" s="136">
        <v>0</v>
      </c>
      <c r="D108" s="136">
        <v>0</v>
      </c>
      <c r="E108" s="136">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6">
        <v>0</v>
      </c>
      <c r="C109" s="136">
        <v>0</v>
      </c>
      <c r="D109" s="136">
        <v>0</v>
      </c>
      <c r="E109" s="136">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6">
        <v>0</v>
      </c>
      <c r="C110" s="136">
        <v>0</v>
      </c>
      <c r="D110" s="136">
        <v>0</v>
      </c>
      <c r="E110" s="136">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6">
        <v>0</v>
      </c>
      <c r="C111" s="136">
        <v>0</v>
      </c>
      <c r="D111" s="136">
        <v>0</v>
      </c>
      <c r="E111" s="136">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6">
        <v>0</v>
      </c>
      <c r="C112" s="136">
        <v>0</v>
      </c>
      <c r="D112" s="136">
        <v>0</v>
      </c>
      <c r="E112" s="136">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6">
        <v>0</v>
      </c>
      <c r="C113" s="136">
        <v>0</v>
      </c>
      <c r="D113" s="136">
        <v>0</v>
      </c>
      <c r="E113" s="136">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6">
        <v>0</v>
      </c>
      <c r="C114" s="136">
        <v>0</v>
      </c>
      <c r="D114" s="136">
        <v>0</v>
      </c>
      <c r="E114" s="136">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6">
        <v>0</v>
      </c>
      <c r="C115" s="136">
        <v>0</v>
      </c>
      <c r="D115" s="136">
        <v>0</v>
      </c>
      <c r="E115" s="136">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6">
        <v>0</v>
      </c>
      <c r="C116" s="136">
        <v>0</v>
      </c>
      <c r="D116" s="136">
        <v>0</v>
      </c>
      <c r="E116" s="136">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6">
        <v>0</v>
      </c>
      <c r="C117" s="136">
        <v>0</v>
      </c>
      <c r="D117" s="136">
        <v>0</v>
      </c>
      <c r="E117" s="136">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6">
        <v>0</v>
      </c>
      <c r="C118" s="136">
        <v>0</v>
      </c>
      <c r="D118" s="136">
        <v>0</v>
      </c>
      <c r="E118" s="136">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6">
        <v>0</v>
      </c>
      <c r="C119" s="136">
        <v>0</v>
      </c>
      <c r="D119" s="136">
        <v>0</v>
      </c>
      <c r="E119" s="136">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6">
        <v>0</v>
      </c>
      <c r="C120" s="136">
        <v>0</v>
      </c>
      <c r="D120" s="136">
        <v>0</v>
      </c>
      <c r="E120" s="136">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6">
        <v>0</v>
      </c>
      <c r="C121" s="136">
        <v>0</v>
      </c>
      <c r="D121" s="136">
        <v>0</v>
      </c>
      <c r="E121" s="136">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6">
        <v>0</v>
      </c>
      <c r="C122" s="136">
        <v>0</v>
      </c>
      <c r="D122" s="136">
        <v>0</v>
      </c>
      <c r="E122" s="136">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6">
        <v>0</v>
      </c>
      <c r="C123" s="136">
        <v>0</v>
      </c>
      <c r="D123" s="136">
        <v>0</v>
      </c>
      <c r="E123" s="136">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6">
        <v>0</v>
      </c>
      <c r="C124" s="136">
        <v>0</v>
      </c>
      <c r="D124" s="136">
        <v>0</v>
      </c>
      <c r="E124" s="136">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6">
        <v>0</v>
      </c>
      <c r="C125" s="136">
        <v>0</v>
      </c>
      <c r="D125" s="136">
        <v>0</v>
      </c>
      <c r="E125" s="136">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6">
        <v>0</v>
      </c>
      <c r="C126" s="136">
        <v>0</v>
      </c>
      <c r="D126" s="136">
        <v>0</v>
      </c>
      <c r="E126" s="136">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6">
        <v>0</v>
      </c>
      <c r="C127" s="136">
        <v>0</v>
      </c>
      <c r="D127" s="136">
        <v>0</v>
      </c>
      <c r="E127" s="136">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6">
        <v>0</v>
      </c>
      <c r="C128" s="136">
        <v>0</v>
      </c>
      <c r="D128" s="136">
        <v>0</v>
      </c>
      <c r="E128" s="136">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6">
        <v>0</v>
      </c>
      <c r="C129" s="136">
        <v>0</v>
      </c>
      <c r="D129" s="136">
        <v>0</v>
      </c>
      <c r="E129" s="136">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6">
        <v>0</v>
      </c>
      <c r="C130" s="136">
        <v>0</v>
      </c>
      <c r="D130" s="136">
        <v>0</v>
      </c>
      <c r="E130" s="136">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6">
        <v>0</v>
      </c>
      <c r="C131" s="136">
        <v>0</v>
      </c>
      <c r="D131" s="136">
        <v>0</v>
      </c>
      <c r="E131" s="136">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6">
        <v>0</v>
      </c>
      <c r="C132" s="136">
        <v>0</v>
      </c>
      <c r="D132" s="136">
        <v>0</v>
      </c>
      <c r="E132" s="136">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6">
        <v>0</v>
      </c>
      <c r="C133" s="136">
        <v>0</v>
      </c>
      <c r="D133" s="136">
        <v>0</v>
      </c>
      <c r="E133" s="136">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6">
        <v>0</v>
      </c>
      <c r="C134" s="136">
        <v>0</v>
      </c>
      <c r="D134" s="136">
        <v>0</v>
      </c>
      <c r="E134" s="136">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6">
        <v>0</v>
      </c>
      <c r="C135" s="136">
        <v>0</v>
      </c>
      <c r="D135" s="136">
        <v>0</v>
      </c>
      <c r="E135" s="136">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6">
        <v>0</v>
      </c>
      <c r="C136" s="136">
        <v>0</v>
      </c>
      <c r="D136" s="136">
        <v>0</v>
      </c>
      <c r="E136" s="136">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6">
        <v>0</v>
      </c>
      <c r="C137" s="136">
        <v>0</v>
      </c>
      <c r="D137" s="136">
        <v>0</v>
      </c>
      <c r="E137" s="136">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6">
        <v>0</v>
      </c>
      <c r="C138" s="136">
        <v>0</v>
      </c>
      <c r="D138" s="136">
        <v>0</v>
      </c>
      <c r="E138" s="136">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6">
        <v>0</v>
      </c>
      <c r="C139" s="136">
        <v>0</v>
      </c>
      <c r="D139" s="136">
        <v>0</v>
      </c>
      <c r="E139" s="136">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6">
        <v>0</v>
      </c>
      <c r="C140" s="136">
        <v>0</v>
      </c>
      <c r="D140" s="136">
        <v>0</v>
      </c>
      <c r="E140" s="136">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6">
        <v>0</v>
      </c>
      <c r="C141" s="136">
        <v>0</v>
      </c>
      <c r="D141" s="136">
        <v>0</v>
      </c>
      <c r="E141" s="136">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6">
        <v>0</v>
      </c>
      <c r="C142" s="136">
        <v>0</v>
      </c>
      <c r="D142" s="136">
        <v>0</v>
      </c>
      <c r="E142" s="136">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6">
        <v>0</v>
      </c>
      <c r="C143" s="136">
        <v>0</v>
      </c>
      <c r="D143" s="136">
        <v>0</v>
      </c>
      <c r="E143" s="136">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6">
        <v>0</v>
      </c>
      <c r="C144" s="136">
        <v>0</v>
      </c>
      <c r="D144" s="136">
        <v>0</v>
      </c>
      <c r="E144" s="136">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6">
        <v>0</v>
      </c>
      <c r="C145" s="136">
        <v>0</v>
      </c>
      <c r="D145" s="136">
        <v>0</v>
      </c>
      <c r="E145" s="136">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6">
        <v>0</v>
      </c>
      <c r="C146" s="136">
        <v>0</v>
      </c>
      <c r="D146" s="136">
        <v>0</v>
      </c>
      <c r="E146" s="136">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6">
        <v>0</v>
      </c>
      <c r="C147" s="136">
        <v>0</v>
      </c>
      <c r="D147" s="136">
        <v>0</v>
      </c>
      <c r="E147" s="136">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6">
        <v>0</v>
      </c>
      <c r="C148" s="136">
        <v>0</v>
      </c>
      <c r="D148" s="136">
        <v>0</v>
      </c>
      <c r="E148" s="136">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6">
        <v>0</v>
      </c>
      <c r="C149" s="136">
        <v>0</v>
      </c>
      <c r="D149" s="136">
        <v>0</v>
      </c>
      <c r="E149" s="136">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6">
        <v>0</v>
      </c>
      <c r="C150" s="136">
        <v>0</v>
      </c>
      <c r="D150" s="136">
        <v>0</v>
      </c>
      <c r="E150" s="136">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6">
        <v>0</v>
      </c>
      <c r="C151" s="136">
        <v>0</v>
      </c>
      <c r="D151" s="136">
        <v>0</v>
      </c>
      <c r="E151" s="136">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6">
        <v>0</v>
      </c>
      <c r="C152" s="136">
        <v>0</v>
      </c>
      <c r="D152" s="136">
        <v>0</v>
      </c>
      <c r="E152" s="136">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6">
        <v>0</v>
      </c>
      <c r="C153" s="136">
        <v>0</v>
      </c>
      <c r="D153" s="136">
        <v>0</v>
      </c>
      <c r="E153" s="136">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6">
        <v>0</v>
      </c>
      <c r="C154" s="136">
        <v>0</v>
      </c>
      <c r="D154" s="136">
        <v>0</v>
      </c>
      <c r="E154" s="136">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6">
        <v>0</v>
      </c>
      <c r="C155" s="136">
        <v>0</v>
      </c>
      <c r="D155" s="136">
        <v>0</v>
      </c>
      <c r="E155" s="136">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6">
        <v>0</v>
      </c>
      <c r="C156" s="136">
        <v>0</v>
      </c>
      <c r="D156" s="136">
        <v>0</v>
      </c>
      <c r="E156" s="136">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6">
        <v>0</v>
      </c>
      <c r="C157" s="136">
        <v>0</v>
      </c>
      <c r="D157" s="136">
        <v>0</v>
      </c>
      <c r="E157" s="136">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6">
        <v>0</v>
      </c>
      <c r="C158" s="136">
        <v>0</v>
      </c>
      <c r="D158" s="136">
        <v>0</v>
      </c>
      <c r="E158" s="136">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6">
        <v>0</v>
      </c>
      <c r="C159" s="136">
        <v>0</v>
      </c>
      <c r="D159" s="136">
        <v>0</v>
      </c>
      <c r="E159" s="136">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6">
        <v>0</v>
      </c>
      <c r="C160" s="136">
        <v>0</v>
      </c>
      <c r="D160" s="136">
        <v>0</v>
      </c>
      <c r="E160" s="136">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6">
        <v>0</v>
      </c>
      <c r="C161" s="136">
        <v>0</v>
      </c>
      <c r="D161" s="136">
        <v>0</v>
      </c>
      <c r="E161" s="136">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6">
        <v>0</v>
      </c>
      <c r="C162" s="136">
        <v>0</v>
      </c>
      <c r="D162" s="136">
        <v>0</v>
      </c>
      <c r="E162" s="136">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6">
        <v>0</v>
      </c>
      <c r="C163" s="136">
        <v>0</v>
      </c>
      <c r="D163" s="136">
        <v>0</v>
      </c>
      <c r="E163" s="136">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6">
        <v>0</v>
      </c>
      <c r="C164" s="136">
        <v>0</v>
      </c>
      <c r="D164" s="136">
        <v>0</v>
      </c>
      <c r="E164" s="136">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6">
        <v>0</v>
      </c>
      <c r="C165" s="136">
        <v>0</v>
      </c>
      <c r="D165" s="136">
        <v>0</v>
      </c>
      <c r="E165" s="136">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6">
        <v>0</v>
      </c>
      <c r="C166" s="136">
        <v>0</v>
      </c>
      <c r="D166" s="136">
        <v>0</v>
      </c>
      <c r="E166" s="136">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6">
        <v>0</v>
      </c>
      <c r="C167" s="136">
        <v>0</v>
      </c>
      <c r="D167" s="136">
        <v>0</v>
      </c>
      <c r="E167" s="136">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6">
        <v>0</v>
      </c>
      <c r="C168" s="136">
        <v>0</v>
      </c>
      <c r="D168" s="136">
        <v>0</v>
      </c>
      <c r="E168" s="136">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6">
        <v>0</v>
      </c>
      <c r="C169" s="136">
        <v>0</v>
      </c>
      <c r="D169" s="136">
        <v>0</v>
      </c>
      <c r="E169" s="136">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6">
        <v>0</v>
      </c>
      <c r="C170" s="136">
        <v>0</v>
      </c>
      <c r="D170" s="136">
        <v>0</v>
      </c>
      <c r="E170" s="136">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6">
        <v>0</v>
      </c>
      <c r="C171" s="136">
        <v>0</v>
      </c>
      <c r="D171" s="136">
        <v>0</v>
      </c>
      <c r="E171" s="136">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6">
        <v>0</v>
      </c>
      <c r="C172" s="136">
        <v>0</v>
      </c>
      <c r="D172" s="136">
        <v>0</v>
      </c>
      <c r="E172" s="136">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6">
        <v>0</v>
      </c>
      <c r="C173" s="136">
        <v>0</v>
      </c>
      <c r="D173" s="136">
        <v>0</v>
      </c>
      <c r="E173" s="136">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6">
        <v>0</v>
      </c>
      <c r="C174" s="136">
        <v>0</v>
      </c>
      <c r="D174" s="136">
        <v>0</v>
      </c>
      <c r="E174" s="136">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6">
        <v>0</v>
      </c>
      <c r="C175" s="136">
        <v>0</v>
      </c>
      <c r="D175" s="136">
        <v>0</v>
      </c>
      <c r="E175" s="136">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6">
        <v>0</v>
      </c>
      <c r="C176" s="136">
        <v>0</v>
      </c>
      <c r="D176" s="136">
        <v>0</v>
      </c>
      <c r="E176" s="136">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6">
        <v>0</v>
      </c>
      <c r="C177" s="136">
        <v>0</v>
      </c>
      <c r="D177" s="136">
        <v>0</v>
      </c>
      <c r="E177" s="136">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6">
        <v>0</v>
      </c>
      <c r="C178" s="136">
        <v>0</v>
      </c>
      <c r="D178" s="136">
        <v>0</v>
      </c>
      <c r="E178" s="136">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6">
        <v>0</v>
      </c>
      <c r="C179" s="136">
        <v>0</v>
      </c>
      <c r="D179" s="136">
        <v>0</v>
      </c>
      <c r="E179" s="136">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6">
        <v>0</v>
      </c>
      <c r="C180" s="136">
        <v>0</v>
      </c>
      <c r="D180" s="136">
        <v>0</v>
      </c>
      <c r="E180" s="136">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6">
        <v>0</v>
      </c>
      <c r="C181" s="136">
        <v>0</v>
      </c>
      <c r="D181" s="136">
        <v>0</v>
      </c>
      <c r="E181" s="136">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6">
        <v>0</v>
      </c>
      <c r="C182" s="136">
        <v>0</v>
      </c>
      <c r="D182" s="136">
        <v>0</v>
      </c>
      <c r="E182" s="136">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6">
        <v>0</v>
      </c>
      <c r="C183" s="136">
        <v>0</v>
      </c>
      <c r="D183" s="136">
        <v>0</v>
      </c>
      <c r="E183" s="136">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6">
        <v>0</v>
      </c>
      <c r="C184" s="136">
        <v>0</v>
      </c>
      <c r="D184" s="136">
        <v>0</v>
      </c>
      <c r="E184" s="136">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6">
        <v>0</v>
      </c>
      <c r="C185" s="136">
        <v>0</v>
      </c>
      <c r="D185" s="136">
        <v>0</v>
      </c>
      <c r="E185" s="136">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6">
        <v>0</v>
      </c>
      <c r="C186" s="136">
        <v>0</v>
      </c>
      <c r="D186" s="136">
        <v>0</v>
      </c>
      <c r="E186" s="136">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6">
        <v>0</v>
      </c>
      <c r="C187" s="136">
        <v>0</v>
      </c>
      <c r="D187" s="136">
        <v>0</v>
      </c>
      <c r="E187" s="136">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6">
        <v>0</v>
      </c>
      <c r="C188" s="136">
        <v>0</v>
      </c>
      <c r="D188" s="136">
        <v>0</v>
      </c>
      <c r="E188" s="136">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6">
        <v>0</v>
      </c>
      <c r="C189" s="136">
        <v>0</v>
      </c>
      <c r="D189" s="136">
        <v>0</v>
      </c>
      <c r="E189" s="136">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6">
        <v>0</v>
      </c>
      <c r="C190" s="136">
        <v>0</v>
      </c>
      <c r="D190" s="136">
        <v>0</v>
      </c>
      <c r="E190" s="136">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6">
        <v>0</v>
      </c>
      <c r="C191" s="136">
        <v>0</v>
      </c>
      <c r="D191" s="136">
        <v>0</v>
      </c>
      <c r="E191" s="136">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6">
        <v>0</v>
      </c>
      <c r="C192" s="136">
        <v>0</v>
      </c>
      <c r="D192" s="136">
        <v>0</v>
      </c>
      <c r="E192" s="136">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6">
        <v>0</v>
      </c>
      <c r="C193" s="136">
        <v>0</v>
      </c>
      <c r="D193" s="136">
        <v>0</v>
      </c>
      <c r="E193" s="136">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6">
        <v>0</v>
      </c>
      <c r="C194" s="136">
        <v>0</v>
      </c>
      <c r="D194" s="136">
        <v>0</v>
      </c>
      <c r="E194" s="136">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6">
        <v>0</v>
      </c>
      <c r="C195" s="136">
        <v>0</v>
      </c>
      <c r="D195" s="136">
        <v>0</v>
      </c>
      <c r="E195" s="136">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6">
        <v>0</v>
      </c>
      <c r="C196" s="136">
        <v>0</v>
      </c>
      <c r="D196" s="136">
        <v>0</v>
      </c>
      <c r="E196" s="136">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6">
        <v>0</v>
      </c>
      <c r="C197" s="136">
        <v>0</v>
      </c>
      <c r="D197" s="136">
        <v>0</v>
      </c>
      <c r="E197" s="136">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6">
        <v>0</v>
      </c>
      <c r="C198" s="136">
        <v>0</v>
      </c>
      <c r="D198" s="136">
        <v>0</v>
      </c>
      <c r="E198" s="136">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6">
        <v>0</v>
      </c>
      <c r="C199" s="136">
        <v>0</v>
      </c>
      <c r="D199" s="136">
        <v>0</v>
      </c>
      <c r="E199" s="136">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6">
        <v>0</v>
      </c>
      <c r="C200" s="136">
        <v>0</v>
      </c>
      <c r="D200" s="136">
        <v>0</v>
      </c>
      <c r="E200" s="136">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6">
        <v>0</v>
      </c>
      <c r="C201" s="136">
        <v>0</v>
      </c>
      <c r="D201" s="136">
        <v>0</v>
      </c>
      <c r="E201" s="136">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6">
        <v>0</v>
      </c>
      <c r="C202" s="136">
        <v>0</v>
      </c>
      <c r="D202" s="136">
        <v>0</v>
      </c>
      <c r="E202" s="136">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6">
        <v>0</v>
      </c>
      <c r="C203" s="136">
        <v>0</v>
      </c>
      <c r="D203" s="136">
        <v>0</v>
      </c>
      <c r="E203" s="136">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6">
        <v>0</v>
      </c>
      <c r="C204" s="136">
        <v>0</v>
      </c>
      <c r="D204" s="136">
        <v>0</v>
      </c>
      <c r="E204" s="136">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6">
        <v>0</v>
      </c>
      <c r="C205" s="136">
        <v>0</v>
      </c>
      <c r="D205" s="136">
        <v>0</v>
      </c>
      <c r="E205" s="136">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6">
        <v>0</v>
      </c>
      <c r="C206" s="136">
        <v>0</v>
      </c>
      <c r="D206" s="136">
        <v>0</v>
      </c>
      <c r="E206" s="136">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6">
        <v>0</v>
      </c>
      <c r="C207" s="136">
        <v>0</v>
      </c>
      <c r="D207" s="136">
        <v>0</v>
      </c>
      <c r="E207" s="136">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6">
        <v>0</v>
      </c>
      <c r="C208" s="136">
        <v>0</v>
      </c>
      <c r="D208" s="136">
        <v>0</v>
      </c>
      <c r="E208" s="136">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6">
        <v>0</v>
      </c>
      <c r="C209" s="136">
        <v>0</v>
      </c>
      <c r="D209" s="136">
        <v>0</v>
      </c>
      <c r="E209" s="136">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6">
        <v>0</v>
      </c>
      <c r="C210" s="136">
        <v>0</v>
      </c>
      <c r="D210" s="136">
        <v>0</v>
      </c>
      <c r="E210" s="136">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6">
        <v>0</v>
      </c>
      <c r="C211" s="136">
        <v>0</v>
      </c>
      <c r="D211" s="136">
        <v>0</v>
      </c>
      <c r="E211" s="136">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6">
        <v>0</v>
      </c>
      <c r="C212" s="136">
        <v>0</v>
      </c>
      <c r="D212" s="136">
        <v>0</v>
      </c>
      <c r="E212" s="136">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6">
        <v>0</v>
      </c>
      <c r="C213" s="136">
        <v>0</v>
      </c>
      <c r="D213" s="136">
        <v>0</v>
      </c>
      <c r="E213" s="136">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6">
        <v>0</v>
      </c>
      <c r="C214" s="136">
        <v>0</v>
      </c>
      <c r="D214" s="136">
        <v>0</v>
      </c>
      <c r="E214" s="136">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6">
        <v>0</v>
      </c>
      <c r="C215" s="136">
        <v>0</v>
      </c>
      <c r="D215" s="136">
        <v>0</v>
      </c>
      <c r="E215" s="136">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6">
        <v>0</v>
      </c>
      <c r="C216" s="136">
        <v>0</v>
      </c>
      <c r="D216" s="136">
        <v>0</v>
      </c>
      <c r="E216" s="136">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6">
        <v>0</v>
      </c>
      <c r="C217" s="136">
        <v>0</v>
      </c>
      <c r="D217" s="136">
        <v>0</v>
      </c>
      <c r="E217" s="136">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6">
        <v>0</v>
      </c>
      <c r="C218" s="136">
        <v>0</v>
      </c>
      <c r="D218" s="136">
        <v>0</v>
      </c>
      <c r="E218" s="136">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6">
        <v>0</v>
      </c>
      <c r="C219" s="136">
        <v>0</v>
      </c>
      <c r="D219" s="136">
        <v>0</v>
      </c>
      <c r="E219" s="136">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6">
        <v>0</v>
      </c>
      <c r="C220" s="136">
        <v>0</v>
      </c>
      <c r="D220" s="136">
        <v>0</v>
      </c>
      <c r="E220" s="136">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6">
        <v>0</v>
      </c>
      <c r="C221" s="136">
        <v>0</v>
      </c>
      <c r="D221" s="136">
        <v>0</v>
      </c>
      <c r="E221" s="136">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6">
        <v>0</v>
      </c>
      <c r="C222" s="136">
        <v>0</v>
      </c>
      <c r="D222" s="136">
        <v>0</v>
      </c>
      <c r="E222" s="136">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6">
        <v>0</v>
      </c>
      <c r="C223" s="136">
        <v>0</v>
      </c>
      <c r="D223" s="136">
        <v>0</v>
      </c>
      <c r="E223" s="136">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6">
        <v>0</v>
      </c>
      <c r="C224" s="136">
        <v>0</v>
      </c>
      <c r="D224" s="136">
        <v>0</v>
      </c>
      <c r="E224" s="136">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6">
        <v>0</v>
      </c>
      <c r="C225" s="136">
        <v>0</v>
      </c>
      <c r="D225" s="136">
        <v>0</v>
      </c>
      <c r="E225" s="136">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6">
        <v>0</v>
      </c>
      <c r="C226" s="136">
        <v>0</v>
      </c>
      <c r="D226" s="136">
        <v>0</v>
      </c>
      <c r="E226" s="136">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6">
        <v>0</v>
      </c>
      <c r="C227" s="136">
        <v>0</v>
      </c>
      <c r="D227" s="136">
        <v>0</v>
      </c>
      <c r="E227" s="136">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6">
        <v>0</v>
      </c>
      <c r="C228" s="136">
        <v>0</v>
      </c>
      <c r="D228" s="136">
        <v>0</v>
      </c>
      <c r="E228" s="136">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6">
        <v>0</v>
      </c>
      <c r="C229" s="136">
        <v>0</v>
      </c>
      <c r="D229" s="136">
        <v>0</v>
      </c>
      <c r="E229" s="136">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6">
        <v>0</v>
      </c>
      <c r="C230" s="136">
        <v>0</v>
      </c>
      <c r="D230" s="136">
        <v>0</v>
      </c>
      <c r="E230" s="136">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6">
        <v>0</v>
      </c>
      <c r="C231" s="136">
        <v>0</v>
      </c>
      <c r="D231" s="136">
        <v>0</v>
      </c>
      <c r="E231" s="136">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6">
        <v>0</v>
      </c>
      <c r="C232" s="136">
        <v>0</v>
      </c>
      <c r="D232" s="136">
        <v>0</v>
      </c>
      <c r="E232" s="136">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6">
        <v>0</v>
      </c>
      <c r="C233" s="136">
        <v>0</v>
      </c>
      <c r="D233" s="136">
        <v>0</v>
      </c>
      <c r="E233" s="136">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6">
        <v>0</v>
      </c>
      <c r="C234" s="136">
        <v>0</v>
      </c>
      <c r="D234" s="136">
        <v>0</v>
      </c>
      <c r="E234" s="136">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6">
        <v>0</v>
      </c>
      <c r="C235" s="136">
        <v>0</v>
      </c>
      <c r="D235" s="136">
        <v>0</v>
      </c>
      <c r="E235" s="136">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6">
        <v>0</v>
      </c>
      <c r="C236" s="136">
        <v>0</v>
      </c>
      <c r="D236" s="136">
        <v>0</v>
      </c>
      <c r="E236" s="136">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6">
        <v>0</v>
      </c>
      <c r="C237" s="136">
        <v>0</v>
      </c>
      <c r="D237" s="136">
        <v>0</v>
      </c>
      <c r="E237" s="136">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6">
        <v>0</v>
      </c>
      <c r="C238" s="136">
        <v>0</v>
      </c>
      <c r="D238" s="136">
        <v>0</v>
      </c>
      <c r="E238" s="136">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6">
        <v>0</v>
      </c>
      <c r="C239" s="136">
        <v>0</v>
      </c>
      <c r="D239" s="136">
        <v>0</v>
      </c>
      <c r="E239" s="136">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6">
        <v>0</v>
      </c>
      <c r="C240" s="136">
        <v>0</v>
      </c>
      <c r="D240" s="136">
        <v>0</v>
      </c>
      <c r="E240" s="136">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6">
        <v>0</v>
      </c>
      <c r="C241" s="136">
        <v>0</v>
      </c>
      <c r="D241" s="136">
        <v>0</v>
      </c>
      <c r="E241" s="136">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6">
        <v>0</v>
      </c>
      <c r="C242" s="136">
        <v>0</v>
      </c>
      <c r="D242" s="136">
        <v>0</v>
      </c>
      <c r="E242" s="136">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6">
        <v>0</v>
      </c>
      <c r="C243" s="136">
        <v>0</v>
      </c>
      <c r="D243" s="136">
        <v>0</v>
      </c>
      <c r="E243" s="136">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6">
        <v>0</v>
      </c>
      <c r="C244" s="136">
        <v>0</v>
      </c>
      <c r="D244" s="136">
        <v>0</v>
      </c>
      <c r="E244" s="136">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6">
        <v>0</v>
      </c>
      <c r="C245" s="136">
        <v>0</v>
      </c>
      <c r="D245" s="136">
        <v>0</v>
      </c>
      <c r="E245" s="136">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6">
        <v>0</v>
      </c>
      <c r="C246" s="136">
        <v>0</v>
      </c>
      <c r="D246" s="136">
        <v>0</v>
      </c>
      <c r="E246" s="136">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6">
        <v>0</v>
      </c>
      <c r="C247" s="136">
        <v>0</v>
      </c>
      <c r="D247" s="136">
        <v>0</v>
      </c>
      <c r="E247" s="136">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6">
        <v>0</v>
      </c>
      <c r="C248" s="136">
        <v>0</v>
      </c>
      <c r="D248" s="136">
        <v>0</v>
      </c>
      <c r="E248" s="136">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6">
        <v>0</v>
      </c>
      <c r="C249" s="136">
        <v>0</v>
      </c>
      <c r="D249" s="136">
        <v>0</v>
      </c>
      <c r="E249" s="136">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6">
        <v>0</v>
      </c>
      <c r="C250" s="136">
        <v>0</v>
      </c>
      <c r="D250" s="136">
        <v>0</v>
      </c>
      <c r="E250" s="136">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6">
        <v>0</v>
      </c>
      <c r="C251" s="136">
        <v>0</v>
      </c>
      <c r="D251" s="136">
        <v>0</v>
      </c>
      <c r="E251" s="136">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6">
        <v>0</v>
      </c>
      <c r="C252" s="136">
        <v>0</v>
      </c>
      <c r="D252" s="136">
        <v>0</v>
      </c>
      <c r="E252" s="136">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6">
        <v>0</v>
      </c>
      <c r="C253" s="136">
        <v>0</v>
      </c>
      <c r="D253" s="136">
        <v>0</v>
      </c>
      <c r="E253" s="136">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6">
        <v>0</v>
      </c>
      <c r="C254" s="136">
        <v>0</v>
      </c>
      <c r="D254" s="136">
        <v>0</v>
      </c>
      <c r="E254" s="136">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6">
        <v>0</v>
      </c>
      <c r="C255" s="136">
        <v>0</v>
      </c>
      <c r="D255" s="136">
        <v>0</v>
      </c>
      <c r="E255" s="136">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6">
        <v>0</v>
      </c>
      <c r="C256" s="136">
        <v>0</v>
      </c>
      <c r="D256" s="136">
        <v>0</v>
      </c>
      <c r="E256" s="136">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6">
        <v>0</v>
      </c>
      <c r="C257" s="136">
        <v>0</v>
      </c>
      <c r="D257" s="136">
        <v>0</v>
      </c>
      <c r="E257" s="136">
        <v>0</v>
      </c>
      <c r="F257" s="136">
        <v>0</v>
      </c>
      <c r="G257" s="136">
        <v>0</v>
      </c>
      <c r="H257" s="136">
        <v>0</v>
      </c>
      <c r="I257" s="136">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6">
        <v>0</v>
      </c>
      <c r="C258" s="136">
        <v>0</v>
      </c>
      <c r="D258" s="136">
        <v>0</v>
      </c>
      <c r="E258" s="136">
        <v>0</v>
      </c>
      <c r="F258" s="136">
        <v>0</v>
      </c>
      <c r="G258" s="136">
        <v>0</v>
      </c>
      <c r="H258" s="136">
        <v>0</v>
      </c>
      <c r="I258" s="136">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6">
        <v>0</v>
      </c>
      <c r="C259" s="136">
        <v>0</v>
      </c>
      <c r="D259" s="136">
        <v>0</v>
      </c>
      <c r="E259" s="136">
        <v>0</v>
      </c>
      <c r="F259" s="136">
        <v>0</v>
      </c>
      <c r="G259" s="136">
        <v>0</v>
      </c>
      <c r="H259" s="136">
        <v>0</v>
      </c>
      <c r="I259" s="136">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6">
        <v>0</v>
      </c>
      <c r="C260" s="136">
        <v>0</v>
      </c>
      <c r="D260" s="136">
        <v>0</v>
      </c>
      <c r="E260" s="136">
        <v>0</v>
      </c>
      <c r="F260" s="136">
        <v>0</v>
      </c>
      <c r="G260" s="136">
        <v>0</v>
      </c>
      <c r="H260" s="136">
        <v>0</v>
      </c>
      <c r="I260" s="136">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37">
        <v>0</v>
      </c>
      <c r="AU260" s="15">
        <v>35494.054218999998</v>
      </c>
      <c r="AV260" s="15">
        <v>23163.622690370001</v>
      </c>
      <c r="AW260" s="137">
        <v>196783.51881675</v>
      </c>
      <c r="AX260" s="137"/>
      <c r="AY260" s="137"/>
      <c r="AZ260" s="15">
        <v>477719.54680643999</v>
      </c>
      <c r="BA260" s="15">
        <v>3298467.8814418502</v>
      </c>
    </row>
    <row r="261" spans="1:53" x14ac:dyDescent="0.2">
      <c r="A261" s="13">
        <v>44986</v>
      </c>
      <c r="B261" s="136">
        <v>0</v>
      </c>
      <c r="C261" s="136">
        <v>0</v>
      </c>
      <c r="D261" s="136">
        <v>0</v>
      </c>
      <c r="E261" s="136">
        <v>0</v>
      </c>
      <c r="F261" s="136">
        <v>0</v>
      </c>
      <c r="G261" s="136">
        <v>0</v>
      </c>
      <c r="H261" s="136">
        <v>0</v>
      </c>
      <c r="I261" s="136">
        <v>0</v>
      </c>
      <c r="J261" s="136">
        <v>425768.08107664977</v>
      </c>
      <c r="K261" s="136">
        <v>0</v>
      </c>
      <c r="L261" s="15">
        <v>965908.53122968995</v>
      </c>
      <c r="M261" s="15">
        <v>1391676.6123063399</v>
      </c>
      <c r="N261" s="136">
        <v>198718.34414307994</v>
      </c>
      <c r="O261" s="136">
        <v>0</v>
      </c>
      <c r="P261" s="15">
        <v>255499.27814243981</v>
      </c>
      <c r="Q261" s="15">
        <v>454217.62228551978</v>
      </c>
      <c r="R261" s="136">
        <v>0</v>
      </c>
      <c r="S261" s="136">
        <v>0</v>
      </c>
      <c r="T261" s="15">
        <v>42098.526907460015</v>
      </c>
      <c r="U261" s="15">
        <v>42098.526907460015</v>
      </c>
      <c r="V261" s="136">
        <v>0</v>
      </c>
      <c r="W261" s="136">
        <v>0</v>
      </c>
      <c r="X261" s="15">
        <v>0</v>
      </c>
      <c r="Y261" s="15">
        <v>0</v>
      </c>
      <c r="Z261" s="136">
        <v>143625.42033230996</v>
      </c>
      <c r="AA261" s="136">
        <v>63119.167295490006</v>
      </c>
      <c r="AB261" s="15">
        <v>214727.93879388008</v>
      </c>
      <c r="AC261" s="15">
        <v>421472.52642168006</v>
      </c>
      <c r="AD261" s="136">
        <v>0</v>
      </c>
      <c r="AE261" s="136">
        <v>0</v>
      </c>
      <c r="AF261" s="15">
        <v>18688.871723899993</v>
      </c>
      <c r="AG261" s="15">
        <v>18688.871723899993</v>
      </c>
      <c r="AH261" s="136">
        <v>0</v>
      </c>
      <c r="AI261" s="136">
        <v>0</v>
      </c>
      <c r="AJ261" s="15">
        <v>36360.813175000003</v>
      </c>
      <c r="AK261" s="15">
        <v>36360.813175000003</v>
      </c>
      <c r="AL261" s="15">
        <v>41593.434171129971</v>
      </c>
      <c r="AM261" s="39">
        <v>0</v>
      </c>
      <c r="AN261" s="39">
        <v>0</v>
      </c>
      <c r="AO261" s="15">
        <v>41593.434171129971</v>
      </c>
      <c r="AP261" s="136">
        <v>102346.39877721999</v>
      </c>
      <c r="AQ261" s="136">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6">
        <v>0</v>
      </c>
      <c r="C262" s="136">
        <v>0</v>
      </c>
      <c r="D262" s="136">
        <v>0</v>
      </c>
      <c r="E262" s="136">
        <v>0</v>
      </c>
      <c r="F262" s="136">
        <v>0</v>
      </c>
      <c r="G262" s="136">
        <v>0</v>
      </c>
      <c r="H262" s="136">
        <v>0</v>
      </c>
      <c r="I262" s="136">
        <v>0</v>
      </c>
      <c r="J262" s="136">
        <v>423904.13666184031</v>
      </c>
      <c r="K262" s="136">
        <v>0</v>
      </c>
      <c r="L262" s="15">
        <v>952462.29925523</v>
      </c>
      <c r="M262" s="15">
        <v>1376366.4359170704</v>
      </c>
      <c r="N262" s="136">
        <v>198397.55389791992</v>
      </c>
      <c r="O262" s="136">
        <v>0</v>
      </c>
      <c r="P262" s="15">
        <v>250486.32072499004</v>
      </c>
      <c r="Q262" s="15">
        <v>448883.87462290999</v>
      </c>
      <c r="R262" s="136">
        <v>0</v>
      </c>
      <c r="S262" s="136">
        <v>0</v>
      </c>
      <c r="T262" s="15">
        <v>41279.535439510058</v>
      </c>
      <c r="U262" s="15">
        <v>41279.535439510058</v>
      </c>
      <c r="V262" s="136">
        <v>0</v>
      </c>
      <c r="W262" s="136">
        <v>0</v>
      </c>
      <c r="X262" s="15">
        <v>0</v>
      </c>
      <c r="Y262" s="15">
        <v>0</v>
      </c>
      <c r="Z262" s="136">
        <v>143539.64805906996</v>
      </c>
      <c r="AA262" s="136">
        <v>63957.164138299959</v>
      </c>
      <c r="AB262" s="15">
        <v>210927.83223449017</v>
      </c>
      <c r="AC262" s="15">
        <v>418424.64443186013</v>
      </c>
      <c r="AD262" s="136">
        <v>0</v>
      </c>
      <c r="AE262" s="136">
        <v>0</v>
      </c>
      <c r="AF262" s="15">
        <v>18405.080672519987</v>
      </c>
      <c r="AG262" s="15">
        <v>18405.080672519987</v>
      </c>
      <c r="AH262" s="136">
        <v>0</v>
      </c>
      <c r="AI262" s="136">
        <v>0</v>
      </c>
      <c r="AJ262" s="15">
        <v>35766.080489</v>
      </c>
      <c r="AK262" s="15">
        <v>35766.080489</v>
      </c>
      <c r="AL262" s="15">
        <v>41889.50343170992</v>
      </c>
      <c r="AM262" s="39">
        <v>0</v>
      </c>
      <c r="AN262" s="39">
        <v>0</v>
      </c>
      <c r="AO262" s="15">
        <v>41889.50343170992</v>
      </c>
      <c r="AP262" s="136">
        <v>101681.01572722978</v>
      </c>
      <c r="AQ262" s="136">
        <v>0</v>
      </c>
      <c r="AR262" s="15">
        <v>75810.230405680108</v>
      </c>
      <c r="AS262" s="15">
        <v>177491.2461329099</v>
      </c>
      <c r="AT262" s="137">
        <v>0</v>
      </c>
      <c r="AU262" s="15">
        <v>31411.289075000001</v>
      </c>
      <c r="AV262" s="15">
        <v>22157.725176370001</v>
      </c>
      <c r="AW262" s="15">
        <v>182629.26520861988</v>
      </c>
      <c r="AX262" s="15"/>
      <c r="AY262" s="15"/>
      <c r="AZ262" s="15">
        <v>487868.25590105</v>
      </c>
      <c r="BA262" s="15">
        <v>2762037.5867006308</v>
      </c>
    </row>
    <row r="263" spans="1:53" x14ac:dyDescent="0.2">
      <c r="A263" s="13">
        <v>45047</v>
      </c>
      <c r="B263" s="136">
        <v>0</v>
      </c>
      <c r="C263" s="136">
        <v>0</v>
      </c>
      <c r="D263" s="136">
        <v>0</v>
      </c>
      <c r="E263" s="136">
        <v>0</v>
      </c>
      <c r="F263" s="136">
        <v>0</v>
      </c>
      <c r="G263" s="136">
        <v>0</v>
      </c>
      <c r="H263" s="136">
        <v>0</v>
      </c>
      <c r="I263" s="136">
        <v>0</v>
      </c>
      <c r="J263" s="136">
        <v>419777.8357683802</v>
      </c>
      <c r="K263" s="136">
        <v>0</v>
      </c>
      <c r="L263" s="15">
        <v>936381.44896982017</v>
      </c>
      <c r="M263" s="15">
        <v>1356159.2847382005</v>
      </c>
      <c r="N263" s="136">
        <v>196407.98848191981</v>
      </c>
      <c r="O263" s="136">
        <v>0</v>
      </c>
      <c r="P263" s="15">
        <v>245007.37652156016</v>
      </c>
      <c r="Q263" s="15">
        <v>441415.36500347999</v>
      </c>
      <c r="R263" s="136">
        <v>0</v>
      </c>
      <c r="S263" s="136">
        <v>0</v>
      </c>
      <c r="T263" s="15">
        <v>40289.040801449984</v>
      </c>
      <c r="U263" s="15">
        <v>40289.040801449984</v>
      </c>
      <c r="V263" s="136">
        <v>0</v>
      </c>
      <c r="W263" s="136">
        <v>0</v>
      </c>
      <c r="X263" s="15">
        <v>0</v>
      </c>
      <c r="Y263" s="15">
        <v>0</v>
      </c>
      <c r="Z263" s="136">
        <v>143277.71602307001</v>
      </c>
      <c r="AA263" s="136">
        <v>64549.032889110043</v>
      </c>
      <c r="AB263" s="15">
        <v>207224.47072743005</v>
      </c>
      <c r="AC263" s="15">
        <v>415051.21963961009</v>
      </c>
      <c r="AD263" s="136">
        <v>0</v>
      </c>
      <c r="AE263" s="136">
        <v>0</v>
      </c>
      <c r="AF263" s="15">
        <v>18029.53493736</v>
      </c>
      <c r="AG263" s="15">
        <v>18029.53493736</v>
      </c>
      <c r="AH263" s="136">
        <v>0</v>
      </c>
      <c r="AI263" s="136">
        <v>0</v>
      </c>
      <c r="AJ263" s="15">
        <v>35079.635979999999</v>
      </c>
      <c r="AK263" s="15">
        <v>35079.635979999999</v>
      </c>
      <c r="AL263" s="15">
        <v>41793.609353760039</v>
      </c>
      <c r="AM263" s="39">
        <v>0</v>
      </c>
      <c r="AN263" s="39">
        <v>0</v>
      </c>
      <c r="AO263" s="15">
        <v>41793.609353760039</v>
      </c>
      <c r="AP263" s="136">
        <v>100935.51069445029</v>
      </c>
      <c r="AQ263" s="136">
        <v>0</v>
      </c>
      <c r="AR263" s="15">
        <v>73674.462315820085</v>
      </c>
      <c r="AS263" s="15">
        <v>174609.97301027039</v>
      </c>
      <c r="AT263" s="137">
        <v>0</v>
      </c>
      <c r="AU263" s="15">
        <v>29366.497189000002</v>
      </c>
      <c r="AV263" s="15">
        <v>22157.725176370001</v>
      </c>
      <c r="AW263" s="15">
        <v>175610.14941203009</v>
      </c>
      <c r="AX263" s="15"/>
      <c r="AY263" s="15"/>
      <c r="AZ263" s="15">
        <v>492191.37069893</v>
      </c>
      <c r="BA263" s="15">
        <v>2698530.0042468603</v>
      </c>
    </row>
    <row r="264" spans="1:53" x14ac:dyDescent="0.2">
      <c r="A264" s="13">
        <v>45078</v>
      </c>
      <c r="B264" s="136">
        <v>0</v>
      </c>
      <c r="C264" s="136">
        <v>0</v>
      </c>
      <c r="D264" s="136">
        <v>0</v>
      </c>
      <c r="E264" s="136">
        <v>0</v>
      </c>
      <c r="F264" s="136">
        <v>0</v>
      </c>
      <c r="G264" s="136">
        <v>0</v>
      </c>
      <c r="H264" s="136">
        <v>0</v>
      </c>
      <c r="I264" s="136">
        <v>0</v>
      </c>
      <c r="J264" s="136">
        <v>413748.4205032296</v>
      </c>
      <c r="K264" s="136">
        <v>0</v>
      </c>
      <c r="L264" s="15">
        <v>923541.13836181001</v>
      </c>
      <c r="M264" s="15">
        <v>1337289.5588650396</v>
      </c>
      <c r="N264" s="136">
        <v>194142.33620449997</v>
      </c>
      <c r="O264" s="136">
        <v>0</v>
      </c>
      <c r="P264" s="15">
        <v>240062.68565300998</v>
      </c>
      <c r="Q264" s="15">
        <v>434205.02185750997</v>
      </c>
      <c r="R264" s="136">
        <v>0</v>
      </c>
      <c r="S264" s="136">
        <v>0</v>
      </c>
      <c r="T264" s="15">
        <v>39473.258324779999</v>
      </c>
      <c r="U264" s="15">
        <v>39473.258324779999</v>
      </c>
      <c r="V264" s="136">
        <v>0</v>
      </c>
      <c r="W264" s="136">
        <v>0</v>
      </c>
      <c r="X264" s="15">
        <v>0</v>
      </c>
      <c r="Y264" s="15">
        <v>0</v>
      </c>
      <c r="Z264" s="136">
        <v>142057.10506591995</v>
      </c>
      <c r="AA264" s="136">
        <v>64930.596777610052</v>
      </c>
      <c r="AB264" s="15">
        <v>203971.25597092009</v>
      </c>
      <c r="AC264" s="15">
        <v>410958.95781445008</v>
      </c>
      <c r="AD264" s="136">
        <v>0</v>
      </c>
      <c r="AE264" s="136">
        <v>0</v>
      </c>
      <c r="AF264" s="15">
        <v>17691.798159429996</v>
      </c>
      <c r="AG264" s="15">
        <v>17691.798159429996</v>
      </c>
      <c r="AH264" s="136">
        <v>0</v>
      </c>
      <c r="AI264" s="136">
        <v>0</v>
      </c>
      <c r="AJ264" s="15">
        <v>34458.525666000001</v>
      </c>
      <c r="AK264" s="15">
        <v>34458.525666000001</v>
      </c>
      <c r="AL264" s="15">
        <v>41739.597092240052</v>
      </c>
      <c r="AM264" s="39">
        <v>0</v>
      </c>
      <c r="AN264" s="39">
        <v>0</v>
      </c>
      <c r="AO264" s="15">
        <v>41739.597092240052</v>
      </c>
      <c r="AP264" s="136">
        <v>99614.798148579663</v>
      </c>
      <c r="AQ264" s="136">
        <v>0</v>
      </c>
      <c r="AR264" s="15">
        <v>71607.261877789904</v>
      </c>
      <c r="AS264" s="15">
        <v>171222.06002636958</v>
      </c>
      <c r="AT264" s="137">
        <v>0</v>
      </c>
      <c r="AU264" s="15">
        <v>27455.665934000001</v>
      </c>
      <c r="AV264" s="15">
        <v>22157.725176370001</v>
      </c>
      <c r="AW264" s="15">
        <v>169167.21572849</v>
      </c>
      <c r="AX264" s="15"/>
      <c r="AY264" s="15"/>
      <c r="AZ264" s="15">
        <v>490385.26204599999</v>
      </c>
      <c r="BA264" s="15">
        <v>3146591.2555803079</v>
      </c>
    </row>
    <row r="265" spans="1:53" x14ac:dyDescent="0.2">
      <c r="A265" s="13">
        <v>45108</v>
      </c>
      <c r="B265" s="136">
        <v>0</v>
      </c>
      <c r="C265" s="136">
        <v>0</v>
      </c>
      <c r="D265" s="136">
        <v>0</v>
      </c>
      <c r="E265" s="136">
        <v>0</v>
      </c>
      <c r="F265" s="136">
        <v>0</v>
      </c>
      <c r="G265" s="136">
        <v>0</v>
      </c>
      <c r="H265" s="136">
        <v>0</v>
      </c>
      <c r="I265" s="136">
        <v>0</v>
      </c>
      <c r="J265" s="136">
        <v>407919.43159024062</v>
      </c>
      <c r="K265" s="136">
        <v>0</v>
      </c>
      <c r="L265" s="15">
        <v>910109.97021327051</v>
      </c>
      <c r="M265" s="15">
        <v>1318029.4018035112</v>
      </c>
      <c r="N265" s="136">
        <v>192055.89267250971</v>
      </c>
      <c r="O265" s="136">
        <v>0</v>
      </c>
      <c r="P265" s="15">
        <v>235329.15892391998</v>
      </c>
      <c r="Q265" s="15">
        <v>427385.05159642966</v>
      </c>
      <c r="R265" s="136">
        <v>0</v>
      </c>
      <c r="S265" s="136">
        <v>0</v>
      </c>
      <c r="T265" s="15">
        <v>38510.750190600033</v>
      </c>
      <c r="U265" s="15">
        <v>38510.750190600033</v>
      </c>
      <c r="V265" s="136">
        <v>0</v>
      </c>
      <c r="W265" s="136">
        <v>0</v>
      </c>
      <c r="X265" s="15">
        <v>0</v>
      </c>
      <c r="Y265" s="15">
        <v>0</v>
      </c>
      <c r="Z265" s="136">
        <v>140328.55624427003</v>
      </c>
      <c r="AA265" s="136">
        <v>65170.036242689996</v>
      </c>
      <c r="AB265" s="15">
        <v>201036.49669377992</v>
      </c>
      <c r="AC265" s="15">
        <v>406535.08918073995</v>
      </c>
      <c r="AD265" s="136">
        <v>0</v>
      </c>
      <c r="AE265" s="136">
        <v>0</v>
      </c>
      <c r="AF265" s="15">
        <v>17278.067758919999</v>
      </c>
      <c r="AG265" s="15">
        <v>17278.067758919999</v>
      </c>
      <c r="AH265" s="136">
        <v>0</v>
      </c>
      <c r="AI265" s="136">
        <v>0</v>
      </c>
      <c r="AJ265" s="15">
        <v>33745.566771999998</v>
      </c>
      <c r="AK265" s="15">
        <v>33745.566771999998</v>
      </c>
      <c r="AL265" s="15">
        <v>41591.127373539988</v>
      </c>
      <c r="AM265" s="39">
        <v>0</v>
      </c>
      <c r="AN265" s="39">
        <v>0</v>
      </c>
      <c r="AO265" s="15">
        <v>41591.127373539988</v>
      </c>
      <c r="AP265" s="136">
        <v>98174.887654049875</v>
      </c>
      <c r="AQ265" s="136">
        <v>0</v>
      </c>
      <c r="AR265" s="15">
        <v>69885.642482409981</v>
      </c>
      <c r="AS265" s="15">
        <v>168060.53013645986</v>
      </c>
      <c r="AT265" s="137">
        <v>0</v>
      </c>
      <c r="AU265" s="15">
        <v>18734.400463999998</v>
      </c>
      <c r="AV265" s="15">
        <v>21151.82766237</v>
      </c>
      <c r="AW265" s="15">
        <v>162622.02557276</v>
      </c>
      <c r="AX265" s="15"/>
      <c r="AY265" s="15"/>
      <c r="AZ265" s="15">
        <v>495349.62869114004</v>
      </c>
      <c r="BA265" s="15">
        <v>3148993.4672024706</v>
      </c>
    </row>
    <row r="266" spans="1:53" x14ac:dyDescent="0.2">
      <c r="A266" s="13">
        <v>45139</v>
      </c>
      <c r="B266" s="136">
        <v>0</v>
      </c>
      <c r="C266" s="136">
        <v>0</v>
      </c>
      <c r="D266" s="136">
        <v>0</v>
      </c>
      <c r="E266" s="136">
        <v>0</v>
      </c>
      <c r="F266" s="136">
        <v>0</v>
      </c>
      <c r="G266" s="136">
        <v>0</v>
      </c>
      <c r="H266" s="136">
        <v>0</v>
      </c>
      <c r="I266" s="136">
        <v>0</v>
      </c>
      <c r="J266" s="136">
        <v>402621.95740264049</v>
      </c>
      <c r="K266" s="136">
        <v>0</v>
      </c>
      <c r="L266" s="136">
        <v>888312.90266397968</v>
      </c>
      <c r="M266" s="136">
        <v>1290934.8600666202</v>
      </c>
      <c r="N266" s="136">
        <v>189764.10276980003</v>
      </c>
      <c r="O266" s="136">
        <v>0</v>
      </c>
      <c r="P266" s="136">
        <v>230504.29377358998</v>
      </c>
      <c r="Q266" s="136">
        <v>420268.39654339</v>
      </c>
      <c r="R266" s="136">
        <v>0</v>
      </c>
      <c r="S266" s="136">
        <v>0</v>
      </c>
      <c r="T266" s="15">
        <v>37773.263475380038</v>
      </c>
      <c r="U266" s="15">
        <v>37773.263475380038</v>
      </c>
      <c r="V266" s="136">
        <v>0</v>
      </c>
      <c r="W266" s="136">
        <v>0</v>
      </c>
      <c r="X266" s="15">
        <v>0</v>
      </c>
      <c r="Y266" s="15">
        <v>0</v>
      </c>
      <c r="Z266" s="136">
        <v>139348.32758205998</v>
      </c>
      <c r="AA266" s="136">
        <v>65486.981998989977</v>
      </c>
      <c r="AB266" s="15">
        <v>190246.20706243999</v>
      </c>
      <c r="AC266" s="15">
        <v>395081.51664348994</v>
      </c>
      <c r="AD266" s="136">
        <v>0</v>
      </c>
      <c r="AE266" s="136">
        <v>0</v>
      </c>
      <c r="AF266" s="15">
        <v>16763.22577103999</v>
      </c>
      <c r="AG266" s="15">
        <v>16763.22577103999</v>
      </c>
      <c r="AH266" s="136">
        <v>0</v>
      </c>
      <c r="AI266" s="136">
        <v>0</v>
      </c>
      <c r="AJ266" s="15">
        <v>32985.901722000002</v>
      </c>
      <c r="AK266" s="15">
        <v>32985.901722000002</v>
      </c>
      <c r="AL266" s="15">
        <v>41373.004845529991</v>
      </c>
      <c r="AM266" s="39">
        <v>0</v>
      </c>
      <c r="AN266" s="39">
        <v>0</v>
      </c>
      <c r="AO266" s="15">
        <v>41373.004845529991</v>
      </c>
      <c r="AP266" s="136">
        <v>97135.316557500104</v>
      </c>
      <c r="AQ266" s="136">
        <v>0</v>
      </c>
      <c r="AR266" s="15">
        <v>67954.805710779867</v>
      </c>
      <c r="AS266" s="15">
        <v>165090.12226827996</v>
      </c>
      <c r="AT266" s="137">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6">
        <v>0</v>
      </c>
      <c r="C267" s="136">
        <v>0</v>
      </c>
      <c r="D267" s="136">
        <v>0</v>
      </c>
      <c r="E267" s="136">
        <v>0</v>
      </c>
      <c r="F267" s="136">
        <v>0</v>
      </c>
      <c r="G267" s="136">
        <v>0</v>
      </c>
      <c r="H267" s="136">
        <v>0</v>
      </c>
      <c r="I267" s="136">
        <v>0</v>
      </c>
      <c r="J267" s="136">
        <v>398100.58397214022</v>
      </c>
      <c r="K267" s="136">
        <v>0</v>
      </c>
      <c r="L267" s="136">
        <v>875061.75711647898</v>
      </c>
      <c r="M267" s="136">
        <v>1273162.3410886191</v>
      </c>
      <c r="N267" s="136">
        <v>188284.07835386996</v>
      </c>
      <c r="O267" s="136">
        <v>0</v>
      </c>
      <c r="P267" s="136">
        <v>225944.54227119015</v>
      </c>
      <c r="Q267" s="136">
        <v>414228.62062506011</v>
      </c>
      <c r="R267" s="136">
        <v>0</v>
      </c>
      <c r="S267" s="136">
        <v>0</v>
      </c>
      <c r="T267" s="15">
        <v>36935.818333320014</v>
      </c>
      <c r="U267" s="15">
        <v>36935.818333320014</v>
      </c>
      <c r="V267" s="136">
        <v>0</v>
      </c>
      <c r="W267" s="136">
        <v>0</v>
      </c>
      <c r="X267" s="15">
        <v>0</v>
      </c>
      <c r="Y267" s="15">
        <v>0</v>
      </c>
      <c r="Z267" s="136">
        <v>138815.69365271003</v>
      </c>
      <c r="AA267" s="136">
        <v>66030.133967470014</v>
      </c>
      <c r="AB267" s="15">
        <v>187611.7442493799</v>
      </c>
      <c r="AC267" s="15">
        <v>392457.57186955994</v>
      </c>
      <c r="AD267" s="136">
        <v>0</v>
      </c>
      <c r="AE267" s="136">
        <v>0</v>
      </c>
      <c r="AF267" s="15">
        <v>16332.867627540003</v>
      </c>
      <c r="AG267" s="15">
        <v>16332.867627540003</v>
      </c>
      <c r="AH267" s="136">
        <v>0</v>
      </c>
      <c r="AI267" s="136">
        <v>0</v>
      </c>
      <c r="AJ267" s="15">
        <v>32469.325961999999</v>
      </c>
      <c r="AK267" s="15">
        <v>32469.325961999999</v>
      </c>
      <c r="AL267" s="15">
        <v>41362.554961210051</v>
      </c>
      <c r="AM267" s="39">
        <v>0</v>
      </c>
      <c r="AN267" s="39">
        <v>0</v>
      </c>
      <c r="AO267" s="15">
        <v>41362.554961210051</v>
      </c>
      <c r="AP267" s="136">
        <v>96388.311572320104</v>
      </c>
      <c r="AQ267" s="136">
        <v>0</v>
      </c>
      <c r="AR267" s="15">
        <v>66258.950121049929</v>
      </c>
      <c r="AS267" s="15">
        <v>162647.26169337003</v>
      </c>
      <c r="AT267" s="137">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6">
        <v>0</v>
      </c>
      <c r="C268" s="136">
        <v>0</v>
      </c>
      <c r="D268" s="136">
        <v>0</v>
      </c>
      <c r="E268" s="136">
        <v>0</v>
      </c>
      <c r="F268" s="136">
        <v>0</v>
      </c>
      <c r="G268" s="136">
        <v>0</v>
      </c>
      <c r="H268" s="136">
        <v>0</v>
      </c>
      <c r="I268" s="136">
        <v>0</v>
      </c>
      <c r="J268" s="136">
        <v>393876.08775774098</v>
      </c>
      <c r="K268" s="136">
        <v>0</v>
      </c>
      <c r="L268" s="15">
        <v>860413.4891090896</v>
      </c>
      <c r="M268" s="15">
        <v>1254289.5768668305</v>
      </c>
      <c r="N268" s="136">
        <v>186284.62104864954</v>
      </c>
      <c r="O268" s="136">
        <v>0</v>
      </c>
      <c r="P268" s="15">
        <v>221248.00713091006</v>
      </c>
      <c r="Q268" s="15">
        <v>407532.62817955954</v>
      </c>
      <c r="R268" s="136">
        <v>0</v>
      </c>
      <c r="S268" s="136">
        <v>0</v>
      </c>
      <c r="T268" s="15">
        <v>35973.448119219967</v>
      </c>
      <c r="U268" s="15">
        <v>35973.448119219967</v>
      </c>
      <c r="V268" s="136">
        <v>0</v>
      </c>
      <c r="W268" s="136">
        <v>0</v>
      </c>
      <c r="X268" s="15">
        <v>0</v>
      </c>
      <c r="Y268" s="15">
        <v>0</v>
      </c>
      <c r="Z268" s="136">
        <v>138073.89944737009</v>
      </c>
      <c r="AA268" s="136">
        <v>66443.73304953998</v>
      </c>
      <c r="AB268" s="15">
        <v>184776.15149407001</v>
      </c>
      <c r="AC268" s="15">
        <v>389293.78399098013</v>
      </c>
      <c r="AD268" s="136">
        <v>0</v>
      </c>
      <c r="AE268" s="136">
        <v>0</v>
      </c>
      <c r="AF268" s="15">
        <v>16069.929075900001</v>
      </c>
      <c r="AG268" s="15">
        <v>16069.929075900001</v>
      </c>
      <c r="AH268" s="136">
        <v>0</v>
      </c>
      <c r="AI268" s="136">
        <v>0</v>
      </c>
      <c r="AJ268" s="15">
        <v>31812.735796000001</v>
      </c>
      <c r="AK268" s="15">
        <v>31812.735796000001</v>
      </c>
      <c r="AL268" s="15">
        <v>41300.035272669986</v>
      </c>
      <c r="AM268" s="39">
        <v>0</v>
      </c>
      <c r="AN268" s="39">
        <v>0</v>
      </c>
      <c r="AO268" s="15">
        <v>41300.035272669986</v>
      </c>
      <c r="AP268" s="136">
        <v>95559.004857609892</v>
      </c>
      <c r="AQ268" s="136">
        <v>0</v>
      </c>
      <c r="AR268" s="15">
        <v>51533.98558820007</v>
      </c>
      <c r="AS268" s="15">
        <v>147092.99044580996</v>
      </c>
      <c r="AT268" s="137">
        <v>0</v>
      </c>
      <c r="AU268" s="15">
        <v>15406.167056</v>
      </c>
      <c r="AV268" s="15">
        <v>19095.99698054</v>
      </c>
      <c r="AW268" s="15">
        <v>143839.80391078003</v>
      </c>
      <c r="AX268" s="15"/>
      <c r="AY268" s="15"/>
      <c r="AZ268" s="15">
        <v>507514.319097</v>
      </c>
      <c r="BA268" s="15">
        <v>3009221.4147912902</v>
      </c>
    </row>
    <row r="269" spans="1:53" x14ac:dyDescent="0.2">
      <c r="A269" s="13">
        <v>45231</v>
      </c>
      <c r="B269" s="136">
        <v>0</v>
      </c>
      <c r="C269" s="136">
        <v>0</v>
      </c>
      <c r="D269" s="136">
        <v>0</v>
      </c>
      <c r="E269" s="136">
        <v>0</v>
      </c>
      <c r="F269" s="136">
        <v>0</v>
      </c>
      <c r="G269" s="136">
        <v>0</v>
      </c>
      <c r="H269" s="136">
        <v>0</v>
      </c>
      <c r="I269" s="136">
        <v>0</v>
      </c>
      <c r="J269" s="136">
        <v>389434.39799524925</v>
      </c>
      <c r="K269" s="136">
        <v>0</v>
      </c>
      <c r="L269" s="15">
        <v>848469.09551601973</v>
      </c>
      <c r="M269" s="15">
        <v>1237903.4935112691</v>
      </c>
      <c r="N269" s="136">
        <v>184728.60579602007</v>
      </c>
      <c r="O269" s="136">
        <v>0</v>
      </c>
      <c r="P269" s="15">
        <v>216520.20194879003</v>
      </c>
      <c r="Q269" s="15">
        <v>401248.80774481012</v>
      </c>
      <c r="R269" s="136">
        <v>0</v>
      </c>
      <c r="S269" s="136">
        <v>0</v>
      </c>
      <c r="T269" s="15">
        <v>35204.247538780037</v>
      </c>
      <c r="U269" s="15">
        <v>35204.247538780037</v>
      </c>
      <c r="V269" s="136">
        <v>0</v>
      </c>
      <c r="W269" s="136">
        <v>0</v>
      </c>
      <c r="X269" s="15">
        <v>0</v>
      </c>
      <c r="Y269" s="15">
        <v>0</v>
      </c>
      <c r="Z269" s="136">
        <v>137054.09812395999</v>
      </c>
      <c r="AA269" s="136">
        <v>66699.566211459955</v>
      </c>
      <c r="AB269" s="15">
        <v>182006.12825001994</v>
      </c>
      <c r="AC269" s="15">
        <v>385759.79258543992</v>
      </c>
      <c r="AD269" s="136">
        <v>0</v>
      </c>
      <c r="AE269" s="136">
        <v>0</v>
      </c>
      <c r="AF269" s="15">
        <v>15889.535806969998</v>
      </c>
      <c r="AG269" s="15">
        <v>15889.535806969998</v>
      </c>
      <c r="AH269" s="136">
        <v>0</v>
      </c>
      <c r="AI269" s="136">
        <v>0</v>
      </c>
      <c r="AJ269" s="15">
        <v>31184.084280999999</v>
      </c>
      <c r="AK269" s="15">
        <v>31184.084280999999</v>
      </c>
      <c r="AL269" s="15">
        <v>41025.559878959975</v>
      </c>
      <c r="AM269" s="39">
        <v>0</v>
      </c>
      <c r="AN269" s="39">
        <v>0</v>
      </c>
      <c r="AO269" s="15">
        <v>41025.559878959975</v>
      </c>
      <c r="AP269" s="136">
        <v>94484.740191899851</v>
      </c>
      <c r="AQ269" s="136">
        <v>0</v>
      </c>
      <c r="AR269" s="15">
        <v>50193.726292630003</v>
      </c>
      <c r="AS269" s="15">
        <v>144678.46648452984</v>
      </c>
      <c r="AT269" s="137">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6">
        <v>0</v>
      </c>
      <c r="C270" s="136">
        <v>0</v>
      </c>
      <c r="D270" s="136">
        <v>0</v>
      </c>
      <c r="E270" s="136">
        <v>0</v>
      </c>
      <c r="F270" s="136">
        <v>0</v>
      </c>
      <c r="G270" s="136">
        <v>0</v>
      </c>
      <c r="H270" s="136">
        <v>0</v>
      </c>
      <c r="I270" s="136">
        <v>0</v>
      </c>
      <c r="J270" s="136">
        <v>384857.76400165964</v>
      </c>
      <c r="K270" s="136">
        <v>0</v>
      </c>
      <c r="L270" s="136">
        <v>835861.27841327002</v>
      </c>
      <c r="M270" s="136">
        <v>1220719.0424149297</v>
      </c>
      <c r="N270" s="136">
        <v>182085.65737283006</v>
      </c>
      <c r="O270" s="136">
        <v>0</v>
      </c>
      <c r="P270" s="136">
        <v>211760.89275656012</v>
      </c>
      <c r="Q270" s="136">
        <v>393846.55012939015</v>
      </c>
      <c r="R270" s="136">
        <v>0</v>
      </c>
      <c r="S270" s="136">
        <v>0</v>
      </c>
      <c r="T270" s="136">
        <v>34586.788100010031</v>
      </c>
      <c r="U270" s="136">
        <v>34586.788100010031</v>
      </c>
      <c r="V270" s="136">
        <v>0</v>
      </c>
      <c r="W270" s="136">
        <v>0</v>
      </c>
      <c r="X270" s="136">
        <v>0</v>
      </c>
      <c r="Y270" s="136">
        <v>0</v>
      </c>
      <c r="Z270" s="136">
        <v>135896.95255979005</v>
      </c>
      <c r="AA270" s="136">
        <v>66969.947213579988</v>
      </c>
      <c r="AB270" s="136">
        <v>178779.13332134002</v>
      </c>
      <c r="AC270" s="136">
        <v>381646.03309471009</v>
      </c>
      <c r="AD270" s="136">
        <v>0</v>
      </c>
      <c r="AE270" s="136">
        <v>0</v>
      </c>
      <c r="AF270" s="136">
        <v>15618.676083470005</v>
      </c>
      <c r="AG270" s="136">
        <v>15618.676083470005</v>
      </c>
      <c r="AH270" s="136">
        <v>0</v>
      </c>
      <c r="AI270" s="136">
        <v>0</v>
      </c>
      <c r="AJ270" s="136">
        <v>30485.946004000001</v>
      </c>
      <c r="AK270" s="136">
        <v>30485.946004000001</v>
      </c>
      <c r="AL270" s="136">
        <v>40885.104853189951</v>
      </c>
      <c r="AM270" s="136">
        <v>0</v>
      </c>
      <c r="AN270" s="136">
        <v>0</v>
      </c>
      <c r="AO270" s="136">
        <v>40885.104853189951</v>
      </c>
      <c r="AP270" s="136">
        <v>93542.254583000031</v>
      </c>
      <c r="AQ270" s="136">
        <v>0</v>
      </c>
      <c r="AR270" s="136">
        <v>48882.557568529854</v>
      </c>
      <c r="AS270" s="136">
        <v>142424.81215152988</v>
      </c>
      <c r="AT270" s="136">
        <v>0</v>
      </c>
      <c r="AU270" s="136">
        <v>13244.223067000001</v>
      </c>
      <c r="AV270" s="136">
        <v>19095.99698054</v>
      </c>
      <c r="AW270" s="136">
        <v>174680.49225104999</v>
      </c>
      <c r="AX270" s="136">
        <v>163105.60605817003</v>
      </c>
      <c r="AY270" s="136"/>
      <c r="AZ270" s="136">
        <v>506315.00120915001</v>
      </c>
      <c r="BA270" s="136">
        <f t="shared" ref="BA270:BA280" si="0">AZ270+AW270+AV270+AU270+AT270+AS270+AO270+AK270+AG270+AC270+Y270+U270+AX270+Q270+M270+I270</f>
        <v>3136654.27239714</v>
      </c>
    </row>
    <row r="271" spans="1:53" x14ac:dyDescent="0.2">
      <c r="A271" s="13">
        <v>45292</v>
      </c>
      <c r="B271" s="136">
        <v>0</v>
      </c>
      <c r="C271" s="136">
        <v>0</v>
      </c>
      <c r="D271" s="136">
        <v>0</v>
      </c>
      <c r="E271" s="136">
        <v>0</v>
      </c>
      <c r="F271" s="136">
        <v>0</v>
      </c>
      <c r="G271" s="136">
        <v>0</v>
      </c>
      <c r="H271" s="136">
        <v>0</v>
      </c>
      <c r="I271" s="136">
        <v>0</v>
      </c>
      <c r="J271" s="136">
        <v>380311.98408469028</v>
      </c>
      <c r="K271" s="136">
        <v>0</v>
      </c>
      <c r="L271" s="136">
        <v>821553.2309648497</v>
      </c>
      <c r="M271" s="136">
        <v>1201865.2150495399</v>
      </c>
      <c r="N271" s="136">
        <v>179506.0777437198</v>
      </c>
      <c r="O271" s="136">
        <v>0</v>
      </c>
      <c r="P271" s="136">
        <v>207517.22576144998</v>
      </c>
      <c r="Q271" s="136">
        <v>387023.30350516981</v>
      </c>
      <c r="R271" s="136">
        <v>0</v>
      </c>
      <c r="S271" s="136">
        <v>0</v>
      </c>
      <c r="T271" s="136">
        <v>33440.084316260014</v>
      </c>
      <c r="U271" s="136">
        <v>33440.084316260014</v>
      </c>
      <c r="V271" s="136">
        <v>0</v>
      </c>
      <c r="W271" s="136">
        <v>0</v>
      </c>
      <c r="X271" s="136">
        <v>0</v>
      </c>
      <c r="Y271" s="136">
        <v>0</v>
      </c>
      <c r="Z271" s="136">
        <v>134670.68675485998</v>
      </c>
      <c r="AA271" s="136">
        <v>67263.193582459891</v>
      </c>
      <c r="AB271" s="136">
        <v>175700.79190094996</v>
      </c>
      <c r="AC271" s="136">
        <v>377634.67223826976</v>
      </c>
      <c r="AD271" s="136">
        <v>0</v>
      </c>
      <c r="AE271" s="136">
        <v>0</v>
      </c>
      <c r="AF271" s="136">
        <v>15448.69854564999</v>
      </c>
      <c r="AG271" s="136">
        <v>15448.69854564999</v>
      </c>
      <c r="AH271" s="136">
        <v>0</v>
      </c>
      <c r="AI271" s="136">
        <v>0</v>
      </c>
      <c r="AJ271" s="136">
        <v>29947.011437000001</v>
      </c>
      <c r="AK271" s="136">
        <v>29947.011437000001</v>
      </c>
      <c r="AL271" s="136">
        <v>40604.454866119951</v>
      </c>
      <c r="AM271" s="136">
        <v>0</v>
      </c>
      <c r="AN271" s="136">
        <v>0</v>
      </c>
      <c r="AO271" s="136">
        <v>40604.454866119951</v>
      </c>
      <c r="AP271" s="136">
        <v>92452.202383400057</v>
      </c>
      <c r="AQ271" s="136">
        <v>0</v>
      </c>
      <c r="AR271" s="136">
        <v>47538.826172330067</v>
      </c>
      <c r="AS271" s="136">
        <v>139991.02855573012</v>
      </c>
      <c r="AT271" s="136">
        <v>0</v>
      </c>
      <c r="AU271" s="136">
        <v>12289.800264</v>
      </c>
      <c r="AV271" s="136">
        <v>18132.851984540001</v>
      </c>
      <c r="AW271" s="136">
        <v>168222.99936633004</v>
      </c>
      <c r="AX271" s="136">
        <v>157445.74929496014</v>
      </c>
      <c r="AY271" s="136"/>
      <c r="AZ271" s="136">
        <v>510310.40453351999</v>
      </c>
      <c r="BA271" s="136">
        <f t="shared" si="0"/>
        <v>3092356.2739570895</v>
      </c>
    </row>
    <row r="272" spans="1:53" x14ac:dyDescent="0.2">
      <c r="A272" s="13">
        <v>45323</v>
      </c>
      <c r="B272" s="136">
        <v>0</v>
      </c>
      <c r="C272" s="136">
        <v>0</v>
      </c>
      <c r="D272" s="136">
        <v>0</v>
      </c>
      <c r="E272" s="136">
        <v>0</v>
      </c>
      <c r="F272" s="136">
        <v>0</v>
      </c>
      <c r="G272" s="136">
        <v>0</v>
      </c>
      <c r="H272" s="136">
        <v>0</v>
      </c>
      <c r="I272" s="136">
        <v>0</v>
      </c>
      <c r="J272" s="136">
        <v>376243.75014323974</v>
      </c>
      <c r="K272" s="136">
        <v>0</v>
      </c>
      <c r="L272" s="136">
        <v>808049.94139176002</v>
      </c>
      <c r="M272" s="136">
        <v>1184293.6915349998</v>
      </c>
      <c r="N272" s="136">
        <v>177155.76954222997</v>
      </c>
      <c r="O272" s="136">
        <v>0</v>
      </c>
      <c r="P272" s="136">
        <v>202605.07606270994</v>
      </c>
      <c r="Q272" s="136">
        <v>379760.84560493997</v>
      </c>
      <c r="R272" s="136">
        <v>0</v>
      </c>
      <c r="S272" s="136">
        <v>0</v>
      </c>
      <c r="T272" s="136">
        <v>32661.140191639995</v>
      </c>
      <c r="U272" s="136">
        <v>32661.140191639995</v>
      </c>
      <c r="V272" s="136">
        <v>0</v>
      </c>
      <c r="W272" s="136">
        <v>0</v>
      </c>
      <c r="X272" s="136">
        <v>0</v>
      </c>
      <c r="Y272" s="136">
        <v>0</v>
      </c>
      <c r="Z272" s="136">
        <v>133388.43784958994</v>
      </c>
      <c r="AA272" s="136">
        <v>67646.313008090001</v>
      </c>
      <c r="AB272" s="136">
        <v>172845.38376113001</v>
      </c>
      <c r="AC272" s="136">
        <v>373880.13461880991</v>
      </c>
      <c r="AD272" s="136">
        <v>0</v>
      </c>
      <c r="AE272" s="136">
        <v>0</v>
      </c>
      <c r="AF272" s="136">
        <v>15267.636012140005</v>
      </c>
      <c r="AG272" s="136">
        <v>15267.636012140005</v>
      </c>
      <c r="AH272" s="136">
        <v>0</v>
      </c>
      <c r="AI272" s="136">
        <v>0</v>
      </c>
      <c r="AJ272" s="136">
        <v>29366.826286</v>
      </c>
      <c r="AK272" s="136">
        <v>29366.826286</v>
      </c>
      <c r="AL272" s="136">
        <v>40459.541974899978</v>
      </c>
      <c r="AM272" s="136">
        <v>0</v>
      </c>
      <c r="AN272" s="136">
        <v>0</v>
      </c>
      <c r="AO272" s="136">
        <v>40459.541974899978</v>
      </c>
      <c r="AP272" s="136">
        <v>91243.899814520075</v>
      </c>
      <c r="AQ272" s="136">
        <v>0</v>
      </c>
      <c r="AR272" s="136">
        <v>45834.624144439949</v>
      </c>
      <c r="AS272" s="136">
        <v>137078.52395896002</v>
      </c>
      <c r="AT272" s="136">
        <v>0</v>
      </c>
      <c r="AU272" s="136">
        <v>11291.02181</v>
      </c>
      <c r="AV272" s="136">
        <v>18132.850965540001</v>
      </c>
      <c r="AW272" s="136">
        <v>161458.32509863007</v>
      </c>
      <c r="AX272" s="136">
        <v>151659.46625812</v>
      </c>
      <c r="AY272" s="136"/>
      <c r="AZ272" s="136">
        <v>513693.67747952003</v>
      </c>
      <c r="BA272" s="136">
        <f t="shared" si="0"/>
        <v>3049003.6817941996</v>
      </c>
    </row>
    <row r="273" spans="1:53" x14ac:dyDescent="0.2">
      <c r="A273" s="13">
        <v>45352</v>
      </c>
      <c r="B273" s="136">
        <v>0</v>
      </c>
      <c r="C273" s="136">
        <v>0</v>
      </c>
      <c r="D273" s="136">
        <v>0</v>
      </c>
      <c r="E273" s="136">
        <v>0</v>
      </c>
      <c r="F273" s="136">
        <v>0</v>
      </c>
      <c r="G273" s="136">
        <v>0</v>
      </c>
      <c r="H273" s="136">
        <v>0</v>
      </c>
      <c r="I273" s="136">
        <v>0</v>
      </c>
      <c r="J273" s="136">
        <v>374216.33802512963</v>
      </c>
      <c r="K273" s="136">
        <v>0</v>
      </c>
      <c r="L273" s="136">
        <v>1105307.4781388696</v>
      </c>
      <c r="M273" s="136">
        <v>1479523.8161639993</v>
      </c>
      <c r="N273" s="136">
        <v>176173.3348548002</v>
      </c>
      <c r="O273" s="136">
        <v>0</v>
      </c>
      <c r="P273" s="136">
        <v>198067.45059266008</v>
      </c>
      <c r="Q273" s="136">
        <v>374240.78544746031</v>
      </c>
      <c r="R273" s="136">
        <v>0</v>
      </c>
      <c r="S273" s="136">
        <v>0</v>
      </c>
      <c r="T273" s="136">
        <v>31858.225766839983</v>
      </c>
      <c r="U273" s="136">
        <v>31858.225766839983</v>
      </c>
      <c r="V273" s="136">
        <v>0</v>
      </c>
      <c r="W273" s="136">
        <v>0</v>
      </c>
      <c r="X273" s="136">
        <v>0</v>
      </c>
      <c r="Y273" s="136">
        <v>0</v>
      </c>
      <c r="Z273" s="136">
        <v>132352.12937612995</v>
      </c>
      <c r="AA273" s="136">
        <v>68348.382006659987</v>
      </c>
      <c r="AB273" s="136">
        <v>170016.92054728002</v>
      </c>
      <c r="AC273" s="136">
        <v>370717.43193006993</v>
      </c>
      <c r="AD273" s="136">
        <v>0</v>
      </c>
      <c r="AE273" s="136">
        <v>0</v>
      </c>
      <c r="AF273" s="136">
        <v>15061.381015400006</v>
      </c>
      <c r="AG273" s="136">
        <v>15061.381015400006</v>
      </c>
      <c r="AH273" s="136">
        <v>0</v>
      </c>
      <c r="AI273" s="136">
        <v>0</v>
      </c>
      <c r="AJ273" s="136">
        <v>28835.979981</v>
      </c>
      <c r="AK273" s="136">
        <v>28835.979981</v>
      </c>
      <c r="AL273" s="136">
        <v>40608.948440349981</v>
      </c>
      <c r="AM273" s="136">
        <v>0</v>
      </c>
      <c r="AN273" s="136">
        <v>0</v>
      </c>
      <c r="AO273" s="136">
        <v>40608.948440349981</v>
      </c>
      <c r="AP273" s="136">
        <v>91161.308615469752</v>
      </c>
      <c r="AQ273" s="136">
        <v>0</v>
      </c>
      <c r="AR273" s="136">
        <v>44680.537273950002</v>
      </c>
      <c r="AS273" s="136">
        <v>135841.84588941978</v>
      </c>
      <c r="AT273" s="136">
        <v>0</v>
      </c>
      <c r="AU273" s="136">
        <v>10431.021532000001</v>
      </c>
      <c r="AV273" s="136">
        <v>18132.850965540001</v>
      </c>
      <c r="AW273" s="136">
        <v>155152.28258230002</v>
      </c>
      <c r="AX273" s="136">
        <v>147485.92553547997</v>
      </c>
      <c r="AY273" s="136"/>
      <c r="AZ273" s="136">
        <v>515702.73066881002</v>
      </c>
      <c r="BA273" s="136">
        <f t="shared" si="0"/>
        <v>3323593.2259186693</v>
      </c>
    </row>
    <row r="274" spans="1:53" x14ac:dyDescent="0.2">
      <c r="A274" s="13">
        <v>45383</v>
      </c>
      <c r="B274" s="136">
        <v>0</v>
      </c>
      <c r="C274" s="136">
        <v>0</v>
      </c>
      <c r="D274" s="136">
        <v>0</v>
      </c>
      <c r="E274" s="136">
        <v>0</v>
      </c>
      <c r="F274" s="136">
        <v>0</v>
      </c>
      <c r="G274" s="136">
        <v>0</v>
      </c>
      <c r="H274" s="136">
        <v>0</v>
      </c>
      <c r="I274" s="136">
        <v>0</v>
      </c>
      <c r="J274" s="136">
        <v>370126.45641856018</v>
      </c>
      <c r="K274" s="136">
        <v>0</v>
      </c>
      <c r="L274" s="136">
        <v>1075385.38920073</v>
      </c>
      <c r="M274" s="136">
        <v>1445511.8456192901</v>
      </c>
      <c r="N274" s="136">
        <v>174777.62039337016</v>
      </c>
      <c r="O274" s="136">
        <v>0</v>
      </c>
      <c r="P274" s="136">
        <v>193467.20621211009</v>
      </c>
      <c r="Q274" s="136">
        <v>368244.82660548022</v>
      </c>
      <c r="R274" s="136">
        <v>0</v>
      </c>
      <c r="S274" s="136">
        <v>0</v>
      </c>
      <c r="T274" s="136">
        <v>31051.859966030013</v>
      </c>
      <c r="U274" s="136">
        <v>31051.859966030013</v>
      </c>
      <c r="V274" s="136">
        <v>0</v>
      </c>
      <c r="W274" s="136">
        <v>0</v>
      </c>
      <c r="X274" s="136">
        <v>0</v>
      </c>
      <c r="Y274" s="136">
        <v>0</v>
      </c>
      <c r="Z274" s="136">
        <v>131161.50258179996</v>
      </c>
      <c r="AA274" s="136">
        <v>68947.551176789973</v>
      </c>
      <c r="AB274" s="136">
        <v>158230.83312724001</v>
      </c>
      <c r="AC274" s="136">
        <v>358339.88688582997</v>
      </c>
      <c r="AD274" s="136">
        <v>0</v>
      </c>
      <c r="AE274" s="136">
        <v>0</v>
      </c>
      <c r="AF274" s="136">
        <v>14925.275824100008</v>
      </c>
      <c r="AG274" s="136">
        <v>14925.275824100008</v>
      </c>
      <c r="AH274" s="136">
        <v>0</v>
      </c>
      <c r="AI274" s="136">
        <v>0</v>
      </c>
      <c r="AJ274" s="136">
        <v>28282.929619999999</v>
      </c>
      <c r="AK274" s="136">
        <v>28282.929619999999</v>
      </c>
      <c r="AL274" s="136">
        <v>40524.045374819987</v>
      </c>
      <c r="AM274" s="136">
        <v>0</v>
      </c>
      <c r="AN274" s="136">
        <v>0</v>
      </c>
      <c r="AO274" s="136">
        <v>40524.045374819987</v>
      </c>
      <c r="AP274" s="136">
        <v>90713.021489279869</v>
      </c>
      <c r="AQ274" s="136">
        <v>0</v>
      </c>
      <c r="AR274" s="136">
        <v>43499.92318322006</v>
      </c>
      <c r="AS274" s="136">
        <v>134212.94467249993</v>
      </c>
      <c r="AT274" s="136">
        <v>0</v>
      </c>
      <c r="AU274" s="136">
        <v>9576.1621190000005</v>
      </c>
      <c r="AV274" s="136">
        <v>17169.705969540002</v>
      </c>
      <c r="AW274" s="136">
        <v>147469.33055546999</v>
      </c>
      <c r="AX274" s="136">
        <v>142149.93930425</v>
      </c>
      <c r="AY274" s="136"/>
      <c r="AZ274" s="136">
        <v>518755.01408749999</v>
      </c>
      <c r="BA274" s="136">
        <f t="shared" si="0"/>
        <v>3256213.7666038102</v>
      </c>
    </row>
    <row r="275" spans="1:53" x14ac:dyDescent="0.2">
      <c r="A275" s="13">
        <v>45413</v>
      </c>
      <c r="B275" s="136">
        <v>0</v>
      </c>
      <c r="C275" s="136">
        <v>0</v>
      </c>
      <c r="D275" s="136">
        <v>0</v>
      </c>
      <c r="E275" s="136">
        <v>0</v>
      </c>
      <c r="F275" s="136">
        <v>0</v>
      </c>
      <c r="G275" s="136">
        <v>0</v>
      </c>
      <c r="H275" s="136">
        <v>0</v>
      </c>
      <c r="I275" s="136">
        <v>0</v>
      </c>
      <c r="J275" s="136">
        <v>365372.54529165954</v>
      </c>
      <c r="K275" s="136">
        <v>0</v>
      </c>
      <c r="L275" s="136">
        <v>1047926.6237962993</v>
      </c>
      <c r="M275" s="136">
        <v>1413299.169087959</v>
      </c>
      <c r="N275" s="136">
        <v>173938.17225467018</v>
      </c>
      <c r="O275" s="136">
        <v>0</v>
      </c>
      <c r="P275" s="136">
        <v>189163.35854451006</v>
      </c>
      <c r="Q275" s="136">
        <v>363101.53079918021</v>
      </c>
      <c r="R275" s="136">
        <v>0</v>
      </c>
      <c r="S275" s="136">
        <v>0</v>
      </c>
      <c r="T275" s="136">
        <v>30185.680775430013</v>
      </c>
      <c r="U275" s="136">
        <v>30185.680775430013</v>
      </c>
      <c r="V275" s="136">
        <v>0</v>
      </c>
      <c r="W275" s="136">
        <v>0</v>
      </c>
      <c r="X275" s="136">
        <v>0</v>
      </c>
      <c r="Y275" s="136">
        <v>0</v>
      </c>
      <c r="Z275" s="136">
        <v>130622.83848481998</v>
      </c>
      <c r="AA275" s="136">
        <v>69157.239048520132</v>
      </c>
      <c r="AB275" s="136">
        <v>142363.95352430004</v>
      </c>
      <c r="AC275" s="136">
        <v>342144.03105764015</v>
      </c>
      <c r="AD275" s="136">
        <v>0</v>
      </c>
      <c r="AE275" s="136">
        <v>0</v>
      </c>
      <c r="AF275" s="136">
        <v>14761.602679319996</v>
      </c>
      <c r="AG275" s="136">
        <v>14761.602679319996</v>
      </c>
      <c r="AH275" s="136">
        <v>0</v>
      </c>
      <c r="AI275" s="136">
        <v>0</v>
      </c>
      <c r="AJ275" s="136">
        <v>27585.631244</v>
      </c>
      <c r="AK275" s="136">
        <v>27585.631244</v>
      </c>
      <c r="AL275" s="136">
        <v>40239.396196239977</v>
      </c>
      <c r="AM275" s="136">
        <v>0</v>
      </c>
      <c r="AN275" s="136">
        <v>0</v>
      </c>
      <c r="AO275" s="136">
        <v>40239.396196239977</v>
      </c>
      <c r="AP275" s="136">
        <v>90195.208239840067</v>
      </c>
      <c r="AQ275" s="136">
        <v>0</v>
      </c>
      <c r="AR275" s="136">
        <v>42136.348797689956</v>
      </c>
      <c r="AS275" s="136">
        <v>132331.55703753003</v>
      </c>
      <c r="AT275" s="136">
        <v>0</v>
      </c>
      <c r="AU275" s="136">
        <v>8832.4974610000008</v>
      </c>
      <c r="AV275" s="136">
        <v>17168.884993539999</v>
      </c>
      <c r="AW275" s="136">
        <v>141155.98054049988</v>
      </c>
      <c r="AX275" s="136">
        <v>137282.22570092988</v>
      </c>
      <c r="AY275" s="136"/>
      <c r="AZ275" s="136">
        <v>521985.45571830001</v>
      </c>
      <c r="BA275" s="136">
        <f t="shared" si="0"/>
        <v>3190073.6432915693</v>
      </c>
    </row>
    <row r="276" spans="1:53" x14ac:dyDescent="0.2">
      <c r="A276" s="13">
        <v>45444</v>
      </c>
      <c r="B276" s="136">
        <v>0</v>
      </c>
      <c r="C276" s="136">
        <v>0</v>
      </c>
      <c r="D276" s="136">
        <v>0</v>
      </c>
      <c r="E276" s="136">
        <v>0</v>
      </c>
      <c r="F276" s="136">
        <v>0</v>
      </c>
      <c r="G276" s="136">
        <v>0</v>
      </c>
      <c r="H276" s="136">
        <v>0</v>
      </c>
      <c r="I276" s="136">
        <v>0</v>
      </c>
      <c r="J276" s="136">
        <v>361406.9912798907</v>
      </c>
      <c r="K276" s="136">
        <v>0</v>
      </c>
      <c r="L276" s="136">
        <v>1028350.5099852997</v>
      </c>
      <c r="M276" s="136">
        <v>1389757.5012651905</v>
      </c>
      <c r="N276" s="136">
        <v>172074.17235211009</v>
      </c>
      <c r="O276" s="136">
        <v>0</v>
      </c>
      <c r="P276" s="136">
        <v>185079.93056618993</v>
      </c>
      <c r="Q276" s="136">
        <v>357154.10291830002</v>
      </c>
      <c r="R276" s="136">
        <v>0</v>
      </c>
      <c r="S276" s="136">
        <v>0</v>
      </c>
      <c r="T276" s="136">
        <v>29740.600366690032</v>
      </c>
      <c r="U276" s="136">
        <v>29740.600366690032</v>
      </c>
      <c r="V276" s="136">
        <v>0</v>
      </c>
      <c r="W276" s="136">
        <v>0</v>
      </c>
      <c r="X276" s="136">
        <v>0</v>
      </c>
      <c r="Y276" s="136">
        <v>0</v>
      </c>
      <c r="Z276" s="136">
        <v>129298.8703079499</v>
      </c>
      <c r="AA276" s="136">
        <v>69409.170246129972</v>
      </c>
      <c r="AB276" s="136">
        <v>140508.19864978004</v>
      </c>
      <c r="AC276" s="136">
        <v>339216.23920385988</v>
      </c>
      <c r="AD276" s="136">
        <v>0</v>
      </c>
      <c r="AE276" s="136">
        <v>0</v>
      </c>
      <c r="AF276" s="136">
        <v>14584.099706120001</v>
      </c>
      <c r="AG276" s="136">
        <v>14584.099706120001</v>
      </c>
      <c r="AH276" s="136">
        <v>0</v>
      </c>
      <c r="AI276" s="136">
        <v>0</v>
      </c>
      <c r="AJ276" s="136">
        <v>27064.808120999998</v>
      </c>
      <c r="AK276" s="136">
        <v>27064.808120999998</v>
      </c>
      <c r="AL276" s="136">
        <v>40020.11831800994</v>
      </c>
      <c r="AM276" s="136">
        <v>0</v>
      </c>
      <c r="AN276" s="136">
        <v>0</v>
      </c>
      <c r="AO276" s="136">
        <v>40020.11831800994</v>
      </c>
      <c r="AP276" s="136">
        <v>89320.68844778015</v>
      </c>
      <c r="AQ276" s="136">
        <v>0</v>
      </c>
      <c r="AR276" s="136">
        <v>41002.284839289976</v>
      </c>
      <c r="AS276" s="136">
        <v>130322.97328707013</v>
      </c>
      <c r="AT276" s="136">
        <v>0</v>
      </c>
      <c r="AU276" s="136">
        <v>8129.5018550000004</v>
      </c>
      <c r="AV276" s="136">
        <v>17168.884993539999</v>
      </c>
      <c r="AW276" s="136">
        <v>234752.46987144992</v>
      </c>
      <c r="AX276" s="136">
        <v>132486.27589174022</v>
      </c>
      <c r="AY276" s="136"/>
      <c r="AZ276" s="136">
        <v>525045.68131337001</v>
      </c>
      <c r="BA276" s="136">
        <f t="shared" si="0"/>
        <v>3245443.2571113408</v>
      </c>
    </row>
    <row r="277" spans="1:53" x14ac:dyDescent="0.2">
      <c r="A277" s="13">
        <v>45474</v>
      </c>
      <c r="B277" s="136">
        <v>0</v>
      </c>
      <c r="C277" s="136">
        <v>0</v>
      </c>
      <c r="D277" s="136">
        <v>0</v>
      </c>
      <c r="E277" s="136">
        <v>0</v>
      </c>
      <c r="F277" s="136">
        <v>0</v>
      </c>
      <c r="G277" s="136">
        <v>0</v>
      </c>
      <c r="H277" s="136">
        <v>0</v>
      </c>
      <c r="I277" s="136">
        <v>0</v>
      </c>
      <c r="J277" s="136">
        <v>355926.5950888705</v>
      </c>
      <c r="K277" s="136">
        <v>0</v>
      </c>
      <c r="L277" s="136">
        <v>1000237.3387503196</v>
      </c>
      <c r="M277" s="136">
        <v>1356163.9338391901</v>
      </c>
      <c r="N277" s="136">
        <v>169949.76434059988</v>
      </c>
      <c r="O277" s="136">
        <v>0</v>
      </c>
      <c r="P277" s="136">
        <v>180369.75098831012</v>
      </c>
      <c r="Q277" s="136">
        <v>350319.51532891003</v>
      </c>
      <c r="R277" s="136">
        <v>0</v>
      </c>
      <c r="S277" s="136">
        <v>0</v>
      </c>
      <c r="T277" s="136">
        <v>226659.52411613995</v>
      </c>
      <c r="U277" s="136">
        <v>226659.52411613995</v>
      </c>
      <c r="V277" s="136">
        <v>0</v>
      </c>
      <c r="W277" s="136">
        <v>0</v>
      </c>
      <c r="X277" s="136">
        <v>0</v>
      </c>
      <c r="Y277" s="136">
        <v>0</v>
      </c>
      <c r="Z277" s="136">
        <v>128180.78571365995</v>
      </c>
      <c r="AA277" s="136">
        <v>69592.581667330029</v>
      </c>
      <c r="AB277" s="136">
        <v>138425.71874666991</v>
      </c>
      <c r="AC277" s="136">
        <v>336199.08612765989</v>
      </c>
      <c r="AD277" s="136">
        <v>0</v>
      </c>
      <c r="AE277" s="136">
        <v>0</v>
      </c>
      <c r="AF277" s="136">
        <v>14401.586275590003</v>
      </c>
      <c r="AG277" s="136">
        <v>14401.586275590003</v>
      </c>
      <c r="AH277" s="136">
        <v>0</v>
      </c>
      <c r="AI277" s="136">
        <v>0</v>
      </c>
      <c r="AJ277" s="136">
        <v>26449.645703999999</v>
      </c>
      <c r="AK277" s="136">
        <v>26449.645703999999</v>
      </c>
      <c r="AL277" s="136">
        <v>39899.58328323999</v>
      </c>
      <c r="AM277" s="136">
        <v>0</v>
      </c>
      <c r="AN277" s="136">
        <v>0</v>
      </c>
      <c r="AO277" s="136">
        <v>39899.58328323999</v>
      </c>
      <c r="AP277" s="136">
        <v>88270.545861630017</v>
      </c>
      <c r="AQ277" s="136">
        <v>0</v>
      </c>
      <c r="AR277" s="136">
        <v>39751.134251169977</v>
      </c>
      <c r="AS277" s="136">
        <v>128021.68011279999</v>
      </c>
      <c r="AT277" s="136">
        <v>0</v>
      </c>
      <c r="AU277" s="136">
        <v>7491.2936550000004</v>
      </c>
      <c r="AV277" s="136">
        <v>16205.73999754</v>
      </c>
      <c r="AW277" s="136">
        <v>223927.10886878002</v>
      </c>
      <c r="AX277" s="136">
        <v>128488.90941255001</v>
      </c>
      <c r="AY277" s="136"/>
      <c r="AZ277" s="136">
        <v>528141.73464147002</v>
      </c>
      <c r="BA277" s="136">
        <f t="shared" si="0"/>
        <v>3382369.3413628703</v>
      </c>
    </row>
    <row r="278" spans="1:53" x14ac:dyDescent="0.2">
      <c r="A278" s="13">
        <v>45505</v>
      </c>
      <c r="B278" s="136">
        <v>0</v>
      </c>
      <c r="C278" s="136">
        <v>0</v>
      </c>
      <c r="D278" s="136">
        <v>0</v>
      </c>
      <c r="E278" s="136">
        <v>0</v>
      </c>
      <c r="F278" s="136">
        <v>0</v>
      </c>
      <c r="G278" s="136">
        <v>0</v>
      </c>
      <c r="H278" s="136">
        <v>0</v>
      </c>
      <c r="I278" s="136">
        <v>0</v>
      </c>
      <c r="J278" s="136">
        <v>350059.88260974979</v>
      </c>
      <c r="K278" s="136">
        <v>0</v>
      </c>
      <c r="L278" s="136">
        <v>975416.60766242968</v>
      </c>
      <c r="M278" s="136">
        <v>1325476.4902721795</v>
      </c>
      <c r="N278" s="136">
        <v>167297.86637406022</v>
      </c>
      <c r="O278" s="136">
        <v>0</v>
      </c>
      <c r="P278" s="136">
        <v>175933.04290792989</v>
      </c>
      <c r="Q278" s="136">
        <v>343230.90928199008</v>
      </c>
      <c r="R278" s="136">
        <v>0</v>
      </c>
      <c r="S278" s="136">
        <v>0</v>
      </c>
      <c r="T278" s="136">
        <v>220060.38954601</v>
      </c>
      <c r="U278" s="136">
        <v>220060.38954601</v>
      </c>
      <c r="V278" s="136">
        <v>0</v>
      </c>
      <c r="W278" s="136">
        <v>0</v>
      </c>
      <c r="X278" s="136">
        <v>0</v>
      </c>
      <c r="Y278" s="136">
        <v>0</v>
      </c>
      <c r="Z278" s="136">
        <v>126728.35158110996</v>
      </c>
      <c r="AA278" s="136">
        <v>69758.162525350097</v>
      </c>
      <c r="AB278" s="136">
        <v>136039.14098389001</v>
      </c>
      <c r="AC278" s="136">
        <v>332525.65509035008</v>
      </c>
      <c r="AD278" s="136">
        <v>0</v>
      </c>
      <c r="AE278" s="136">
        <v>0</v>
      </c>
      <c r="AF278" s="136">
        <v>14205.799198030005</v>
      </c>
      <c r="AG278" s="136">
        <v>14205.799198030005</v>
      </c>
      <c r="AH278" s="136">
        <v>0</v>
      </c>
      <c r="AI278" s="136">
        <v>0</v>
      </c>
      <c r="AJ278" s="136">
        <v>25938.385736</v>
      </c>
      <c r="AK278" s="136">
        <v>25938.385736</v>
      </c>
      <c r="AL278" s="136">
        <v>39477.029551540028</v>
      </c>
      <c r="AM278" s="136">
        <v>0</v>
      </c>
      <c r="AN278" s="136">
        <v>0</v>
      </c>
      <c r="AO278" s="136">
        <v>39477.029551540028</v>
      </c>
      <c r="AP278" s="136">
        <v>87215.801525440023</v>
      </c>
      <c r="AQ278" s="136">
        <v>0</v>
      </c>
      <c r="AR278" s="136">
        <v>38674.96484976005</v>
      </c>
      <c r="AS278" s="136">
        <v>125890.76637520007</v>
      </c>
      <c r="AT278" s="136">
        <v>0</v>
      </c>
      <c r="AU278" s="136">
        <v>6936.1320660000001</v>
      </c>
      <c r="AV278" s="136">
        <v>16205.73999754</v>
      </c>
      <c r="AW278" s="136">
        <v>212961.21984763001</v>
      </c>
      <c r="AX278" s="136">
        <v>124624.12892495983</v>
      </c>
      <c r="AY278" s="136"/>
      <c r="AZ278" s="136">
        <v>530866.34612215997</v>
      </c>
      <c r="BA278" s="136">
        <f t="shared" si="0"/>
        <v>3318398.9920095894</v>
      </c>
    </row>
    <row r="279" spans="1:53" x14ac:dyDescent="0.2">
      <c r="A279" s="13">
        <v>45536</v>
      </c>
      <c r="B279" s="136">
        <v>0</v>
      </c>
      <c r="C279" s="136">
        <v>0</v>
      </c>
      <c r="D279" s="136">
        <v>0</v>
      </c>
      <c r="E279" s="136">
        <v>0</v>
      </c>
      <c r="F279" s="136">
        <v>0</v>
      </c>
      <c r="G279" s="136">
        <v>0</v>
      </c>
      <c r="H279" s="136">
        <v>0</v>
      </c>
      <c r="I279" s="136">
        <v>0</v>
      </c>
      <c r="J279" s="136">
        <v>342806.85595362086</v>
      </c>
      <c r="K279" s="136">
        <v>0</v>
      </c>
      <c r="L279" s="136">
        <v>943702.60457508988</v>
      </c>
      <c r="M279" s="136">
        <v>1286509.4605287106</v>
      </c>
      <c r="N279" s="136">
        <v>164045.94416742009</v>
      </c>
      <c r="O279" s="136">
        <v>0</v>
      </c>
      <c r="P279" s="136">
        <v>171569.11655016011</v>
      </c>
      <c r="Q279" s="136">
        <v>335615.0607175802</v>
      </c>
      <c r="R279" s="136">
        <v>0</v>
      </c>
      <c r="S279" s="136">
        <v>0</v>
      </c>
      <c r="T279" s="136">
        <v>213693.85633509001</v>
      </c>
      <c r="U279" s="136">
        <v>213693.85633509001</v>
      </c>
      <c r="V279" s="136">
        <v>0</v>
      </c>
      <c r="W279" s="136">
        <v>0</v>
      </c>
      <c r="X279" s="136">
        <v>0</v>
      </c>
      <c r="Y279" s="136">
        <v>0</v>
      </c>
      <c r="Z279" s="136">
        <v>124546.41320289996</v>
      </c>
      <c r="AA279" s="136">
        <v>69824.764369460041</v>
      </c>
      <c r="AB279" s="136">
        <v>134021.78140676001</v>
      </c>
      <c r="AC279" s="136">
        <v>328392.95897912001</v>
      </c>
      <c r="AD279" s="136">
        <v>0</v>
      </c>
      <c r="AE279" s="136">
        <v>0</v>
      </c>
      <c r="AF279" s="136">
        <v>13964.458478990002</v>
      </c>
      <c r="AG279" s="136">
        <v>13964.458478990002</v>
      </c>
      <c r="AH279" s="136">
        <v>0</v>
      </c>
      <c r="AI279" s="136">
        <v>0</v>
      </c>
      <c r="AJ279" s="136">
        <v>25406.68679</v>
      </c>
      <c r="AK279" s="136">
        <v>25406.68679</v>
      </c>
      <c r="AL279" s="136">
        <v>38908.768201260027</v>
      </c>
      <c r="AM279" s="136">
        <v>0</v>
      </c>
      <c r="AN279" s="136">
        <v>0</v>
      </c>
      <c r="AO279" s="136">
        <v>38908.768201260027</v>
      </c>
      <c r="AP279" s="136">
        <v>86001.42045014989</v>
      </c>
      <c r="AQ279" s="136">
        <v>0</v>
      </c>
      <c r="AR279" s="136">
        <v>37525.205062859895</v>
      </c>
      <c r="AS279" s="136">
        <v>123526.62551300979</v>
      </c>
      <c r="AT279" s="136">
        <v>0</v>
      </c>
      <c r="AU279" s="136">
        <v>6376.9343099999996</v>
      </c>
      <c r="AV279" s="136">
        <v>16205.73999754</v>
      </c>
      <c r="AW279" s="136">
        <v>203457.59468753988</v>
      </c>
      <c r="AX279" s="136">
        <v>246074.65506660973</v>
      </c>
      <c r="AY279" s="136"/>
      <c r="AZ279" s="136">
        <v>533729.04935281002</v>
      </c>
      <c r="BA279" s="136">
        <f t="shared" si="0"/>
        <v>3371861.8489582604</v>
      </c>
    </row>
    <row r="280" spans="1:53" x14ac:dyDescent="0.2">
      <c r="A280" s="13">
        <v>45566</v>
      </c>
      <c r="B280" s="136">
        <v>0</v>
      </c>
      <c r="C280" s="136">
        <v>0</v>
      </c>
      <c r="D280" s="136">
        <v>0</v>
      </c>
      <c r="E280" s="136">
        <v>0</v>
      </c>
      <c r="F280" s="136">
        <v>0</v>
      </c>
      <c r="G280" s="136">
        <v>0</v>
      </c>
      <c r="H280" s="136">
        <v>0</v>
      </c>
      <c r="I280" s="136">
        <v>0</v>
      </c>
      <c r="J280" s="136">
        <v>336549.71320769039</v>
      </c>
      <c r="K280" s="136">
        <v>0</v>
      </c>
      <c r="L280" s="136">
        <v>1205869.8732850004</v>
      </c>
      <c r="M280" s="136">
        <v>1542419.586492691</v>
      </c>
      <c r="N280" s="136">
        <v>161063.53791828014</v>
      </c>
      <c r="O280" s="136">
        <v>0</v>
      </c>
      <c r="P280" s="136">
        <v>167263.36306594007</v>
      </c>
      <c r="Q280" s="136">
        <v>328326.90098422021</v>
      </c>
      <c r="R280" s="136">
        <v>0</v>
      </c>
      <c r="S280" s="136">
        <v>0</v>
      </c>
      <c r="T280" s="136">
        <v>204645.81459379991</v>
      </c>
      <c r="U280" s="136">
        <v>204645.81459379991</v>
      </c>
      <c r="V280" s="136">
        <v>0</v>
      </c>
      <c r="W280" s="136">
        <v>0</v>
      </c>
      <c r="X280" s="136">
        <v>0</v>
      </c>
      <c r="Y280" s="136">
        <v>0</v>
      </c>
      <c r="Z280" s="136">
        <v>122164.95490976004</v>
      </c>
      <c r="AA280" s="136">
        <v>69910.324427540007</v>
      </c>
      <c r="AB280" s="136">
        <v>131718.70104799001</v>
      </c>
      <c r="AC280" s="136">
        <v>323793.98038529005</v>
      </c>
      <c r="AD280" s="136">
        <v>0</v>
      </c>
      <c r="AE280" s="136">
        <v>0</v>
      </c>
      <c r="AF280" s="136">
        <v>13796.371530439998</v>
      </c>
      <c r="AG280" s="136">
        <v>13796.371530439998</v>
      </c>
      <c r="AH280" s="136">
        <v>0</v>
      </c>
      <c r="AI280" s="136">
        <v>0</v>
      </c>
      <c r="AJ280" s="136">
        <v>24806.081581999999</v>
      </c>
      <c r="AK280" s="136">
        <v>24806.081581999999</v>
      </c>
      <c r="AL280" s="136">
        <v>38451.465320820069</v>
      </c>
      <c r="AM280" s="136">
        <v>0</v>
      </c>
      <c r="AN280" s="136">
        <v>0</v>
      </c>
      <c r="AO280" s="136">
        <v>38451.465320820069</v>
      </c>
      <c r="AP280" s="136">
        <v>84483.061561440016</v>
      </c>
      <c r="AQ280" s="136">
        <v>0</v>
      </c>
      <c r="AR280" s="136">
        <v>36303.845495549955</v>
      </c>
      <c r="AS280" s="136">
        <v>120786.90705698998</v>
      </c>
      <c r="AT280" s="136">
        <v>0</v>
      </c>
      <c r="AU280" s="136">
        <v>5844.1906589999999</v>
      </c>
      <c r="AV280" s="136">
        <v>15242.595001540001</v>
      </c>
      <c r="AW280" s="136">
        <v>193126.09695365015</v>
      </c>
      <c r="AX280" s="136">
        <v>235385.83873310997</v>
      </c>
      <c r="AY280" s="136"/>
      <c r="AZ280" s="136">
        <v>536516.73866316001</v>
      </c>
      <c r="BA280" s="136">
        <f t="shared" si="0"/>
        <v>3583142.5679567112</v>
      </c>
    </row>
    <row r="281" spans="1:53" x14ac:dyDescent="0.2">
      <c r="A281" s="13">
        <v>45597</v>
      </c>
      <c r="B281" s="136">
        <v>0</v>
      </c>
      <c r="C281" s="136">
        <v>0</v>
      </c>
      <c r="D281" s="136">
        <v>0</v>
      </c>
      <c r="E281" s="136">
        <v>0</v>
      </c>
      <c r="F281" s="136">
        <v>0</v>
      </c>
      <c r="G281" s="136">
        <v>0</v>
      </c>
      <c r="H281" s="136">
        <v>0</v>
      </c>
      <c r="I281" s="136">
        <v>0</v>
      </c>
      <c r="J281" s="136">
        <v>330501.39016540034</v>
      </c>
      <c r="K281" s="136">
        <v>0</v>
      </c>
      <c r="L281" s="136">
        <v>1156472.8023262504</v>
      </c>
      <c r="M281" s="136">
        <v>1486974.1924916506</v>
      </c>
      <c r="N281" s="136">
        <v>158304.28574872998</v>
      </c>
      <c r="O281" s="136">
        <v>0</v>
      </c>
      <c r="P281" s="136">
        <v>162950.34092320004</v>
      </c>
      <c r="Q281" s="136">
        <v>321254.62667193008</v>
      </c>
      <c r="R281" s="136">
        <v>0</v>
      </c>
      <c r="S281" s="136">
        <v>0</v>
      </c>
      <c r="T281" s="136">
        <v>197362.51287839995</v>
      </c>
      <c r="U281" s="136">
        <v>197362.51287839995</v>
      </c>
      <c r="V281" s="136">
        <v>0</v>
      </c>
      <c r="W281" s="136">
        <v>0</v>
      </c>
      <c r="X281" s="136">
        <v>0</v>
      </c>
      <c r="Y281" s="136">
        <v>0</v>
      </c>
      <c r="Z281" s="136">
        <v>120553.62224466998</v>
      </c>
      <c r="AA281" s="136">
        <v>69945.938610260026</v>
      </c>
      <c r="AB281" s="136">
        <v>129803.21651233998</v>
      </c>
      <c r="AC281" s="136">
        <v>320302.77736726997</v>
      </c>
      <c r="AD281" s="136">
        <v>0</v>
      </c>
      <c r="AE281" s="136">
        <v>0</v>
      </c>
      <c r="AF281" s="136">
        <v>13572.493743650008</v>
      </c>
      <c r="AG281" s="136">
        <v>13572.493743650008</v>
      </c>
      <c r="AH281" s="136">
        <v>0</v>
      </c>
      <c r="AI281" s="136">
        <v>0</v>
      </c>
      <c r="AJ281" s="136">
        <v>24346.458886</v>
      </c>
      <c r="AK281" s="136">
        <v>24346.458886</v>
      </c>
      <c r="AL281" s="136">
        <v>37989.75231627997</v>
      </c>
      <c r="AM281" s="136">
        <v>0</v>
      </c>
      <c r="AN281" s="136">
        <v>0</v>
      </c>
      <c r="AO281" s="136">
        <v>37989.75231627997</v>
      </c>
      <c r="AP281" s="136">
        <v>83230.617142230127</v>
      </c>
      <c r="AQ281" s="136">
        <v>0</v>
      </c>
      <c r="AR281" s="136">
        <v>35096.077404490046</v>
      </c>
      <c r="AS281" s="136">
        <v>118326.69454672019</v>
      </c>
      <c r="AT281" s="136">
        <v>0</v>
      </c>
      <c r="AU281" s="136">
        <v>5382.879199</v>
      </c>
      <c r="AV281" s="136">
        <v>15242.595001540001</v>
      </c>
      <c r="AW281" s="136">
        <v>184004.64300821</v>
      </c>
      <c r="AX281" s="136">
        <v>226952.40049558965</v>
      </c>
      <c r="AY281" s="136">
        <v>123273.75603526999</v>
      </c>
      <c r="AZ281" s="136">
        <v>538998.94984985003</v>
      </c>
      <c r="BA281" s="136">
        <f>AZ281+AW281+AV281+AU281+AT281+AS281+AO281+AK281+AG281+AC281+Y281+U281+AX281+Q281+M281+I281+AY281</f>
        <v>3613984.732491361</v>
      </c>
    </row>
    <row r="282" spans="1:53" x14ac:dyDescent="0.2">
      <c r="A282" s="13">
        <v>45627</v>
      </c>
      <c r="B282" s="136">
        <v>0</v>
      </c>
      <c r="C282" s="136">
        <v>0</v>
      </c>
      <c r="D282" s="136">
        <v>0</v>
      </c>
      <c r="E282" s="136">
        <v>0</v>
      </c>
      <c r="F282" s="136">
        <v>0</v>
      </c>
      <c r="G282" s="136">
        <v>0</v>
      </c>
      <c r="H282" s="136">
        <v>0</v>
      </c>
      <c r="I282" s="136">
        <v>0</v>
      </c>
      <c r="J282" s="136">
        <v>324017.47859579971</v>
      </c>
      <c r="K282" s="136">
        <v>0</v>
      </c>
      <c r="L282" s="136">
        <v>1098503.4268259997</v>
      </c>
      <c r="M282" s="136">
        <v>1422520.9054217993</v>
      </c>
      <c r="N282" s="136">
        <v>155851.00961000999</v>
      </c>
      <c r="O282" s="136">
        <v>0</v>
      </c>
      <c r="P282" s="136">
        <v>158909.84498933007</v>
      </c>
      <c r="Q282" s="136">
        <v>314760.85459934006</v>
      </c>
      <c r="R282" s="136">
        <v>0</v>
      </c>
      <c r="S282" s="136">
        <v>0</v>
      </c>
      <c r="T282" s="136">
        <v>188853.27298569979</v>
      </c>
      <c r="U282" s="136">
        <v>188853.27298569979</v>
      </c>
      <c r="V282" s="136">
        <v>0</v>
      </c>
      <c r="W282" s="136">
        <v>0</v>
      </c>
      <c r="X282" s="136">
        <v>0</v>
      </c>
      <c r="Y282" s="136">
        <v>0</v>
      </c>
      <c r="Z282" s="136">
        <v>118229.08920758001</v>
      </c>
      <c r="AA282" s="136">
        <v>69996.011400549964</v>
      </c>
      <c r="AB282" s="136">
        <v>127629.76516305997</v>
      </c>
      <c r="AC282" s="136">
        <v>315854.86577118991</v>
      </c>
      <c r="AD282" s="136">
        <v>0</v>
      </c>
      <c r="AE282" s="136">
        <v>0</v>
      </c>
      <c r="AF282" s="136">
        <v>13381.269150209997</v>
      </c>
      <c r="AG282" s="136">
        <v>13381.269150209997</v>
      </c>
      <c r="AH282" s="136">
        <v>0</v>
      </c>
      <c r="AI282" s="136">
        <v>0</v>
      </c>
      <c r="AJ282" s="136">
        <v>23832.316561</v>
      </c>
      <c r="AK282" s="136">
        <v>23832.316561</v>
      </c>
      <c r="AL282" s="136">
        <v>37496.782220060028</v>
      </c>
      <c r="AM282" s="136">
        <v>0</v>
      </c>
      <c r="AN282" s="136">
        <v>0</v>
      </c>
      <c r="AO282" s="136">
        <v>37496.782220060028</v>
      </c>
      <c r="AP282" s="136">
        <v>81808.983542170012</v>
      </c>
      <c r="AQ282" s="136">
        <v>0</v>
      </c>
      <c r="AR282" s="136">
        <v>33955.650686599991</v>
      </c>
      <c r="AS282" s="136">
        <v>115764.63422877001</v>
      </c>
      <c r="AT282" s="136">
        <v>0</v>
      </c>
      <c r="AU282" s="136">
        <v>4982.8690640000004</v>
      </c>
      <c r="AV282" s="136">
        <v>15242.595001540001</v>
      </c>
      <c r="AW282" s="136">
        <v>273678.17976671015</v>
      </c>
      <c r="AX282" s="136">
        <v>218466.32342574012</v>
      </c>
      <c r="AY282" s="136">
        <v>118298.13237127001</v>
      </c>
      <c r="AZ282" s="136">
        <v>541557.20619403</v>
      </c>
      <c r="BA282" s="136">
        <f>AZ282+AW282+AV282+AU282+AT282+AS282+AO282+AK282+AG282+AC282+Y282+U282+AX282+Q282+M282+I282+AY282</f>
        <v>3604690.2067613597</v>
      </c>
    </row>
    <row r="283" spans="1:53" x14ac:dyDescent="0.2">
      <c r="A283" s="13">
        <v>45658</v>
      </c>
      <c r="B283" s="136">
        <v>0</v>
      </c>
      <c r="C283" s="136">
        <v>0</v>
      </c>
      <c r="D283" s="136">
        <v>0</v>
      </c>
      <c r="E283" s="136">
        <v>0</v>
      </c>
      <c r="F283" s="136">
        <v>0</v>
      </c>
      <c r="G283" s="136">
        <v>0</v>
      </c>
      <c r="H283" s="136">
        <v>0</v>
      </c>
      <c r="I283" s="136">
        <v>0</v>
      </c>
      <c r="J283" s="136">
        <v>318649.39131621021</v>
      </c>
      <c r="K283" s="136">
        <v>0</v>
      </c>
      <c r="L283" s="136">
        <v>1054870.49577209</v>
      </c>
      <c r="M283" s="136">
        <v>1373519.8870883002</v>
      </c>
      <c r="N283" s="136">
        <v>153152.84514980001</v>
      </c>
      <c r="O283" s="136">
        <v>0</v>
      </c>
      <c r="P283" s="136">
        <v>155064.95923608003</v>
      </c>
      <c r="Q283" s="136">
        <v>308217.80438588001</v>
      </c>
      <c r="R283" s="136">
        <v>0</v>
      </c>
      <c r="S283" s="136">
        <v>0</v>
      </c>
      <c r="T283" s="136">
        <v>180575.41512171034</v>
      </c>
      <c r="U283" s="136">
        <v>180575.41512171034</v>
      </c>
      <c r="V283" s="136">
        <v>0</v>
      </c>
      <c r="W283" s="136">
        <v>0</v>
      </c>
      <c r="X283" s="136">
        <v>0</v>
      </c>
      <c r="Y283" s="136">
        <v>0</v>
      </c>
      <c r="Z283" s="136">
        <v>117084.07379036007</v>
      </c>
      <c r="AA283" s="136">
        <v>69800.819134950056</v>
      </c>
      <c r="AB283" s="136">
        <v>125271.22132627</v>
      </c>
      <c r="AC283" s="136">
        <v>312156.11425158009</v>
      </c>
      <c r="AD283" s="136">
        <v>0</v>
      </c>
      <c r="AE283" s="136">
        <v>0</v>
      </c>
      <c r="AF283" s="136">
        <v>13224.783168409998</v>
      </c>
      <c r="AG283" s="136">
        <v>13224.783168409998</v>
      </c>
      <c r="AH283" s="136">
        <v>0</v>
      </c>
      <c r="AI283" s="136">
        <v>0</v>
      </c>
      <c r="AJ283" s="136">
        <v>23357.501133000002</v>
      </c>
      <c r="AK283" s="136">
        <v>23357.501133000002</v>
      </c>
      <c r="AL283" s="136">
        <v>37018.758901989968</v>
      </c>
      <c r="AM283" s="136">
        <v>0</v>
      </c>
      <c r="AN283" s="136">
        <v>0</v>
      </c>
      <c r="AO283" s="136">
        <v>37018.758901989968</v>
      </c>
      <c r="AP283" s="136">
        <v>80368.26728226991</v>
      </c>
      <c r="AQ283" s="136">
        <v>0</v>
      </c>
      <c r="AR283" s="136">
        <v>32733.30077676992</v>
      </c>
      <c r="AS283" s="136">
        <v>113101.56805903983</v>
      </c>
      <c r="AT283" s="136">
        <v>0</v>
      </c>
      <c r="AU283" s="136">
        <v>4678.2078430000001</v>
      </c>
      <c r="AV283" s="136">
        <v>14250.267983540001</v>
      </c>
      <c r="AW283" s="136">
        <v>260297.2799987403</v>
      </c>
      <c r="AX283" s="136">
        <v>209666.46475635975</v>
      </c>
      <c r="AY283" s="136">
        <v>113118.16283126999</v>
      </c>
      <c r="AZ283" s="136">
        <v>543815.83107011998</v>
      </c>
      <c r="BA283" s="136">
        <f>AZ283+AW283+AV283+AU283+AT283+AS283+AO283+AK283+AG283+AC283+Y283+U283+AX283+Q283+M283+I283+AY283</f>
        <v>3506998.0465929406</v>
      </c>
    </row>
    <row r="284" spans="1:53" x14ac:dyDescent="0.2">
      <c r="A284" s="13">
        <v>45689</v>
      </c>
      <c r="B284" s="136">
        <v>0</v>
      </c>
      <c r="C284" s="136">
        <v>0</v>
      </c>
      <c r="D284" s="136">
        <v>0</v>
      </c>
      <c r="E284" s="136">
        <v>0</v>
      </c>
      <c r="F284" s="136">
        <v>0</v>
      </c>
      <c r="G284" s="136">
        <v>0</v>
      </c>
      <c r="H284" s="136">
        <v>0</v>
      </c>
      <c r="I284" s="136">
        <v>0</v>
      </c>
      <c r="J284" s="136">
        <v>314517.70211351954</v>
      </c>
      <c r="K284" s="136">
        <v>0</v>
      </c>
      <c r="L284" s="136">
        <v>1019376.8304046908</v>
      </c>
      <c r="M284" s="136">
        <v>1333894.5325182104</v>
      </c>
      <c r="N284" s="136">
        <v>151350.04437563993</v>
      </c>
      <c r="O284" s="136">
        <v>0</v>
      </c>
      <c r="P284" s="136">
        <v>150994.14063723997</v>
      </c>
      <c r="Q284" s="136">
        <v>302344.1850128799</v>
      </c>
      <c r="R284" s="136">
        <v>0</v>
      </c>
      <c r="S284" s="136">
        <v>0</v>
      </c>
      <c r="T284" s="136">
        <v>172808.87076219014</v>
      </c>
      <c r="U284" s="136">
        <v>172808.87076219014</v>
      </c>
      <c r="V284" s="136">
        <v>0</v>
      </c>
      <c r="W284" s="136">
        <v>0</v>
      </c>
      <c r="X284" s="136">
        <v>0</v>
      </c>
      <c r="Y284" s="136">
        <v>0</v>
      </c>
      <c r="Z284" s="136">
        <v>116543.89831049008</v>
      </c>
      <c r="AA284" s="136">
        <v>70259.60132978989</v>
      </c>
      <c r="AB284" s="136">
        <v>122996.51043372</v>
      </c>
      <c r="AC284" s="136">
        <v>309800.01007399999</v>
      </c>
      <c r="AD284" s="136">
        <v>0</v>
      </c>
      <c r="AE284" s="136">
        <v>0</v>
      </c>
      <c r="AF284" s="136">
        <v>13045.818004619996</v>
      </c>
      <c r="AG284" s="136">
        <v>13045.818004619996</v>
      </c>
      <c r="AH284" s="136">
        <v>0</v>
      </c>
      <c r="AI284" s="136">
        <v>0</v>
      </c>
      <c r="AJ284" s="136">
        <v>22629.314415000001</v>
      </c>
      <c r="AK284" s="136">
        <v>22629.314415000001</v>
      </c>
      <c r="AL284" s="136">
        <v>36777.70459066004</v>
      </c>
      <c r="AM284" s="136">
        <v>0</v>
      </c>
      <c r="AN284" s="136">
        <v>0</v>
      </c>
      <c r="AO284" s="136">
        <v>36777.70459066004</v>
      </c>
      <c r="AP284" s="136">
        <v>79206.976927140044</v>
      </c>
      <c r="AQ284" s="136">
        <v>0</v>
      </c>
      <c r="AR284" s="136">
        <v>31101.92081486994</v>
      </c>
      <c r="AS284" s="136">
        <v>110308.89774200998</v>
      </c>
      <c r="AT284" s="136">
        <v>0</v>
      </c>
      <c r="AU284" s="136">
        <v>4434.2518849999997</v>
      </c>
      <c r="AV284" s="136">
        <v>14245.367589540001</v>
      </c>
      <c r="AW284" s="136">
        <v>247628.57740625012</v>
      </c>
      <c r="AX284" s="136">
        <v>201453.36449991007</v>
      </c>
      <c r="AY284" s="136">
        <v>108757.07908427001</v>
      </c>
      <c r="AZ284" s="136">
        <v>546319.13047178998</v>
      </c>
      <c r="BA284" s="136">
        <f>AZ284+AW284+AV284+AU284+AT284+AS284+AO284+AK284+AG284+AC284+Y284+U284+AX284+Q284+M284+I284+AY284</f>
        <v>3424447.1040563309</v>
      </c>
    </row>
    <row r="285" spans="1:53" x14ac:dyDescent="0.2">
      <c r="A285" s="13">
        <v>45717</v>
      </c>
      <c r="B285" s="136">
        <v>0</v>
      </c>
      <c r="C285" s="136">
        <v>0</v>
      </c>
      <c r="D285" s="136">
        <v>62756.499567999999</v>
      </c>
      <c r="E285" s="136">
        <v>62756.499567999999</v>
      </c>
      <c r="F285" s="136">
        <v>0</v>
      </c>
      <c r="G285" s="136">
        <v>0</v>
      </c>
      <c r="H285" s="136">
        <v>0</v>
      </c>
      <c r="I285" s="136">
        <v>0</v>
      </c>
      <c r="J285" s="136">
        <v>310323.40660620009</v>
      </c>
      <c r="K285" s="136">
        <v>0</v>
      </c>
      <c r="L285" s="136">
        <v>985414.22871013999</v>
      </c>
      <c r="M285" s="136">
        <v>1295737.63531634</v>
      </c>
      <c r="N285" s="136">
        <v>148597.93146965004</v>
      </c>
      <c r="O285" s="136">
        <v>0</v>
      </c>
      <c r="P285" s="136">
        <v>146588.43486345006</v>
      </c>
      <c r="Q285" s="136">
        <v>295186.36633310007</v>
      </c>
      <c r="R285" s="136">
        <v>0</v>
      </c>
      <c r="S285" s="136">
        <v>0</v>
      </c>
      <c r="T285" s="136">
        <v>166523.43356735993</v>
      </c>
      <c r="U285" s="136">
        <v>166523.43356735993</v>
      </c>
      <c r="V285" s="136">
        <v>0</v>
      </c>
      <c r="W285" s="136">
        <v>0</v>
      </c>
      <c r="X285" s="136">
        <v>0</v>
      </c>
      <c r="Y285" s="136">
        <v>0</v>
      </c>
      <c r="Z285" s="136">
        <v>116470.96639403992</v>
      </c>
      <c r="AA285" s="136">
        <v>70986.604252350007</v>
      </c>
      <c r="AB285" s="136">
        <v>121007.48872712995</v>
      </c>
      <c r="AC285" s="136">
        <v>308465.05937351991</v>
      </c>
      <c r="AD285" s="136">
        <v>0</v>
      </c>
      <c r="AE285" s="136">
        <v>0</v>
      </c>
      <c r="AF285" s="136">
        <v>12907.554971400004</v>
      </c>
      <c r="AG285" s="136">
        <v>12907.554971400004</v>
      </c>
      <c r="AH285" s="136">
        <v>0</v>
      </c>
      <c r="AI285" s="136">
        <v>0</v>
      </c>
      <c r="AJ285" s="136">
        <v>22107.303701000001</v>
      </c>
      <c r="AK285" s="136">
        <v>22107.303701000001</v>
      </c>
      <c r="AL285" s="136">
        <v>36802.787604999954</v>
      </c>
      <c r="AM285" s="136">
        <v>0</v>
      </c>
      <c r="AN285" s="136">
        <v>0</v>
      </c>
      <c r="AO285" s="136">
        <v>36802.787604999954</v>
      </c>
      <c r="AP285" s="136">
        <v>78688.246981999982</v>
      </c>
      <c r="AQ285" s="136">
        <v>0</v>
      </c>
      <c r="AR285" s="136">
        <v>29869.390772580035</v>
      </c>
      <c r="AS285" s="136">
        <v>108557.63775458002</v>
      </c>
      <c r="AT285" s="136">
        <v>0</v>
      </c>
      <c r="AU285" s="136">
        <v>4166.5940959999998</v>
      </c>
      <c r="AV285" s="136">
        <v>14245.367589540001</v>
      </c>
      <c r="AW285" s="136">
        <v>234442.53240838012</v>
      </c>
      <c r="AX285" s="136">
        <v>191976.3569349699</v>
      </c>
      <c r="AY285" s="136">
        <v>102939.32686828</v>
      </c>
      <c r="AZ285" s="136">
        <v>549798.30600346997</v>
      </c>
      <c r="BA285" s="136">
        <f t="shared" ref="BA285:BA290" si="1">AZ285+AW285+AV285+AU285+AT285+AS285+AO285+AK285+AG285+AC285+Y285+U285+AX285+Q285+M285+I285+AY285+E285</f>
        <v>3406612.7620909396</v>
      </c>
    </row>
    <row r="286" spans="1:53" x14ac:dyDescent="0.2">
      <c r="A286" s="13">
        <v>45748</v>
      </c>
      <c r="B286" s="136">
        <v>0</v>
      </c>
      <c r="C286" s="136">
        <v>0</v>
      </c>
      <c r="D286" s="136">
        <v>60956.832459999998</v>
      </c>
      <c r="E286" s="136">
        <v>60956.832459999998</v>
      </c>
      <c r="F286" s="136">
        <v>0</v>
      </c>
      <c r="G286" s="136">
        <v>0</v>
      </c>
      <c r="H286" s="136">
        <v>0</v>
      </c>
      <c r="I286" s="136">
        <v>0</v>
      </c>
      <c r="J286" s="136">
        <v>306406.48318185</v>
      </c>
      <c r="K286" s="136">
        <v>0</v>
      </c>
      <c r="L286" s="136">
        <v>958046.32547885994</v>
      </c>
      <c r="M286" s="136">
        <v>1264452.80866071</v>
      </c>
      <c r="N286" s="136">
        <v>147585.37803157</v>
      </c>
      <c r="O286" s="136">
        <v>0</v>
      </c>
      <c r="P286" s="136">
        <v>142960.25322950006</v>
      </c>
      <c r="Q286" s="136">
        <v>290545.63126107008</v>
      </c>
      <c r="R286" s="136">
        <v>0</v>
      </c>
      <c r="S286" s="136">
        <v>0</v>
      </c>
      <c r="T286" s="136">
        <v>160728.65186178003</v>
      </c>
      <c r="U286" s="136">
        <v>160728.65186178003</v>
      </c>
      <c r="V286" s="136">
        <v>0</v>
      </c>
      <c r="W286" s="136">
        <v>0</v>
      </c>
      <c r="X286" s="136">
        <v>0</v>
      </c>
      <c r="Y286" s="136">
        <v>0</v>
      </c>
      <c r="Z286" s="136">
        <v>115767.13796073005</v>
      </c>
      <c r="AA286" s="136">
        <v>71561.410856500021</v>
      </c>
      <c r="AB286" s="136">
        <v>119099.55317698997</v>
      </c>
      <c r="AC286" s="136">
        <v>306428.10199422005</v>
      </c>
      <c r="AD286" s="136">
        <v>0</v>
      </c>
      <c r="AE286" s="136">
        <v>0</v>
      </c>
      <c r="AF286" s="136">
        <v>12570.405611130001</v>
      </c>
      <c r="AG286" s="136">
        <v>12570.405611130001</v>
      </c>
      <c r="AH286" s="136">
        <v>0</v>
      </c>
      <c r="AI286" s="136">
        <v>0</v>
      </c>
      <c r="AJ286" s="136">
        <v>21626.384247999998</v>
      </c>
      <c r="AK286" s="136">
        <v>21626.384247999998</v>
      </c>
      <c r="AL286" s="136">
        <v>36709.317099440013</v>
      </c>
      <c r="AM286" s="136">
        <v>0</v>
      </c>
      <c r="AN286" s="136">
        <v>0</v>
      </c>
      <c r="AO286" s="136">
        <v>36709.317099440013</v>
      </c>
      <c r="AP286" s="136">
        <v>77639.026918820135</v>
      </c>
      <c r="AQ286" s="136">
        <v>0</v>
      </c>
      <c r="AR286" s="136">
        <v>28684.055422529949</v>
      </c>
      <c r="AS286" s="136">
        <v>106323.08234135008</v>
      </c>
      <c r="AT286" s="136">
        <v>0</v>
      </c>
      <c r="AU286" s="136">
        <v>3931.1045490000001</v>
      </c>
      <c r="AV286" s="136">
        <v>13257.940965540001</v>
      </c>
      <c r="AW286" s="136">
        <v>223058.26760308014</v>
      </c>
      <c r="AX286" s="136">
        <v>183689.43358606004</v>
      </c>
      <c r="AY286" s="136">
        <v>98260.85095338001</v>
      </c>
      <c r="AZ286" s="136">
        <v>552383.15198209998</v>
      </c>
      <c r="BA286" s="136">
        <f t="shared" si="1"/>
        <v>3334921.9651768603</v>
      </c>
    </row>
    <row r="287" spans="1:53" x14ac:dyDescent="0.2">
      <c r="A287" s="13">
        <v>45778</v>
      </c>
      <c r="B287" s="136">
        <v>0</v>
      </c>
      <c r="C287" s="136">
        <v>0</v>
      </c>
      <c r="D287" s="136">
        <v>59453.952466000002</v>
      </c>
      <c r="E287" s="136">
        <v>59453.952466000002</v>
      </c>
      <c r="F287" s="136">
        <v>0</v>
      </c>
      <c r="G287" s="136">
        <v>0</v>
      </c>
      <c r="H287" s="136">
        <v>0</v>
      </c>
      <c r="I287" s="136">
        <v>0</v>
      </c>
      <c r="J287" s="136">
        <v>302114.12128523982</v>
      </c>
      <c r="K287" s="136">
        <v>0</v>
      </c>
      <c r="L287" s="136">
        <v>928665.80160640983</v>
      </c>
      <c r="M287" s="136">
        <v>1230779.9228916497</v>
      </c>
      <c r="N287" s="136">
        <v>145833.97212423</v>
      </c>
      <c r="O287" s="136">
        <v>0</v>
      </c>
      <c r="P287" s="136">
        <v>138883.93384538995</v>
      </c>
      <c r="Q287" s="136">
        <v>284717.90596961998</v>
      </c>
      <c r="R287" s="136">
        <v>0</v>
      </c>
      <c r="S287" s="136">
        <v>0</v>
      </c>
      <c r="T287" s="136">
        <v>155463.76375971007</v>
      </c>
      <c r="U287" s="136">
        <v>155463.76375971007</v>
      </c>
      <c r="V287" s="136">
        <v>0</v>
      </c>
      <c r="W287" s="136">
        <v>0</v>
      </c>
      <c r="X287" s="136">
        <v>0</v>
      </c>
      <c r="Y287" s="136">
        <v>0</v>
      </c>
      <c r="Z287" s="136">
        <v>114947.47511903003</v>
      </c>
      <c r="AA287" s="136">
        <v>71990.261364189952</v>
      </c>
      <c r="AB287" s="136">
        <v>116661.67672446002</v>
      </c>
      <c r="AC287" s="136">
        <v>303599.41320767999</v>
      </c>
      <c r="AD287" s="136">
        <v>0</v>
      </c>
      <c r="AE287" s="136">
        <v>0</v>
      </c>
      <c r="AF287" s="136">
        <v>12255.257444409999</v>
      </c>
      <c r="AG287" s="136">
        <v>12255.257444409999</v>
      </c>
      <c r="AH287" s="136">
        <v>0</v>
      </c>
      <c r="AI287" s="136">
        <v>0</v>
      </c>
      <c r="AJ287" s="136">
        <v>21138.420982</v>
      </c>
      <c r="AK287" s="136">
        <v>21138.420982</v>
      </c>
      <c r="AL287" s="136">
        <v>36428.596003570034</v>
      </c>
      <c r="AM287" s="136">
        <v>0</v>
      </c>
      <c r="AN287" s="136">
        <v>0</v>
      </c>
      <c r="AO287" s="136">
        <v>36428.596003570034</v>
      </c>
      <c r="AP287" s="136">
        <v>76543.513738379901</v>
      </c>
      <c r="AQ287" s="136">
        <v>0</v>
      </c>
      <c r="AR287" s="136">
        <v>27501.769481200012</v>
      </c>
      <c r="AS287" s="136">
        <v>104045.28321957991</v>
      </c>
      <c r="AT287" s="136">
        <v>0</v>
      </c>
      <c r="AU287" s="136">
        <v>3663.509286</v>
      </c>
      <c r="AV287" s="136">
        <v>2736.8118205400001</v>
      </c>
      <c r="AW287" s="136">
        <v>211195.69567191991</v>
      </c>
      <c r="AX287" s="136">
        <v>176867.40909832978</v>
      </c>
      <c r="AY287" s="136">
        <v>93519.726459210025</v>
      </c>
      <c r="AZ287" s="136">
        <v>549760.83034301002</v>
      </c>
      <c r="BA287" s="136">
        <f t="shared" si="1"/>
        <v>3245626.4986232291</v>
      </c>
    </row>
    <row r="288" spans="1:53" x14ac:dyDescent="0.2">
      <c r="A288" s="13">
        <v>45809</v>
      </c>
      <c r="B288" s="136">
        <v>0</v>
      </c>
      <c r="C288" s="136">
        <v>0</v>
      </c>
      <c r="D288" s="136">
        <v>57687.476502999998</v>
      </c>
      <c r="E288" s="136">
        <v>57687.476502999998</v>
      </c>
      <c r="F288" s="136">
        <v>0</v>
      </c>
      <c r="G288" s="136">
        <v>0</v>
      </c>
      <c r="H288" s="136">
        <v>0</v>
      </c>
      <c r="I288" s="136">
        <v>0</v>
      </c>
      <c r="J288" s="136">
        <v>297650.45497257024</v>
      </c>
      <c r="K288" s="136">
        <v>0</v>
      </c>
      <c r="L288" s="136">
        <v>905121.84846610017</v>
      </c>
      <c r="M288" s="136">
        <v>1202772.3034386705</v>
      </c>
      <c r="N288" s="136">
        <v>143999.53951846019</v>
      </c>
      <c r="O288" s="136">
        <v>0</v>
      </c>
      <c r="P288" s="136">
        <v>135428.67681372</v>
      </c>
      <c r="Q288" s="136">
        <v>279428.21633218019</v>
      </c>
      <c r="R288" s="136">
        <v>0</v>
      </c>
      <c r="S288" s="136">
        <v>0</v>
      </c>
      <c r="T288" s="136">
        <v>148945.33961408</v>
      </c>
      <c r="U288" s="136">
        <v>148945.33961408</v>
      </c>
      <c r="V288" s="136">
        <v>0</v>
      </c>
      <c r="W288" s="136">
        <v>0</v>
      </c>
      <c r="X288" s="136">
        <v>0</v>
      </c>
      <c r="Y288" s="136">
        <v>0</v>
      </c>
      <c r="Z288" s="136">
        <v>113512.86492085995</v>
      </c>
      <c r="AA288" s="136">
        <v>72335.231882319989</v>
      </c>
      <c r="AB288" s="136">
        <v>114760.29374221002</v>
      </c>
      <c r="AC288" s="136">
        <v>300608.39054538996</v>
      </c>
      <c r="AD288" s="136">
        <v>0</v>
      </c>
      <c r="AE288" s="136">
        <v>0</v>
      </c>
      <c r="AF288" s="136">
        <v>12113.270542540002</v>
      </c>
      <c r="AG288" s="136">
        <v>12113.270542540002</v>
      </c>
      <c r="AH288" s="136">
        <v>0</v>
      </c>
      <c r="AI288" s="136">
        <v>0</v>
      </c>
      <c r="AJ288" s="136">
        <v>20638.714551000001</v>
      </c>
      <c r="AK288" s="136">
        <v>20638.714551000001</v>
      </c>
      <c r="AL288" s="136">
        <v>36034.915898690066</v>
      </c>
      <c r="AM288" s="136">
        <v>0</v>
      </c>
      <c r="AN288" s="136">
        <v>0</v>
      </c>
      <c r="AO288" s="136">
        <v>36034.915898690066</v>
      </c>
      <c r="AP288" s="136">
        <v>75311.988449779834</v>
      </c>
      <c r="AQ288" s="136">
        <v>0</v>
      </c>
      <c r="AR288" s="136">
        <v>26369.209172620001</v>
      </c>
      <c r="AS288" s="136">
        <v>101681.19762239984</v>
      </c>
      <c r="AT288" s="136">
        <v>0</v>
      </c>
      <c r="AU288" s="136">
        <v>0</v>
      </c>
      <c r="AV288" s="136">
        <v>2736.8118205400001</v>
      </c>
      <c r="AW288" s="136">
        <v>349242.44824320043</v>
      </c>
      <c r="AX288" s="136">
        <v>169919.02228976009</v>
      </c>
      <c r="AY288" s="136">
        <v>89534.586879410024</v>
      </c>
      <c r="AZ288" s="15">
        <v>552083.80567896995</v>
      </c>
      <c r="BA288" s="136">
        <f t="shared" si="1"/>
        <v>3323426.4999598307</v>
      </c>
    </row>
    <row r="289" spans="1:53" x14ac:dyDescent="0.2">
      <c r="A289" s="13">
        <v>45839</v>
      </c>
      <c r="B289" s="136">
        <v>0</v>
      </c>
      <c r="C289" s="136">
        <v>0</v>
      </c>
      <c r="D289" s="136">
        <v>55413.516535000002</v>
      </c>
      <c r="E289" s="136">
        <v>55413.516535000002</v>
      </c>
      <c r="F289" s="136">
        <v>0</v>
      </c>
      <c r="G289" s="136">
        <v>0</v>
      </c>
      <c r="H289" s="136">
        <v>0</v>
      </c>
      <c r="I289" s="136">
        <v>0</v>
      </c>
      <c r="J289" s="136">
        <v>291050.54740121035</v>
      </c>
      <c r="K289" s="136">
        <v>0</v>
      </c>
      <c r="L289" s="136">
        <v>876160.6188743196</v>
      </c>
      <c r="M289" s="136">
        <v>1167211.1662755299</v>
      </c>
      <c r="N289" s="136">
        <v>141196.22687090017</v>
      </c>
      <c r="O289" s="136">
        <v>0</v>
      </c>
      <c r="P289" s="136">
        <v>131406.39298059011</v>
      </c>
      <c r="Q289" s="136">
        <v>272602.61985149031</v>
      </c>
      <c r="R289" s="136">
        <v>0</v>
      </c>
      <c r="S289" s="136">
        <v>0</v>
      </c>
      <c r="T289" s="136">
        <v>143237.12520649005</v>
      </c>
      <c r="U289" s="136">
        <v>143237.12520649005</v>
      </c>
      <c r="V289" s="136">
        <v>0</v>
      </c>
      <c r="W289" s="136">
        <v>0</v>
      </c>
      <c r="X289" s="136">
        <v>0</v>
      </c>
      <c r="Y289" s="136">
        <v>0</v>
      </c>
      <c r="Z289" s="136">
        <v>111675.87113293001</v>
      </c>
      <c r="AA289" s="136">
        <v>72510.901250459996</v>
      </c>
      <c r="AB289" s="136">
        <v>112161.34345846005</v>
      </c>
      <c r="AC289" s="136">
        <v>296348.11584185011</v>
      </c>
      <c r="AD289" s="136">
        <v>0</v>
      </c>
      <c r="AE289" s="136">
        <v>0</v>
      </c>
      <c r="AF289" s="136">
        <v>11753.356276300003</v>
      </c>
      <c r="AG289" s="136">
        <v>11753.356276300003</v>
      </c>
      <c r="AH289" s="136">
        <v>0</v>
      </c>
      <c r="AI289" s="136">
        <v>0</v>
      </c>
      <c r="AJ289" s="136">
        <v>20067.632540999999</v>
      </c>
      <c r="AK289" s="136">
        <v>20067.632540999999</v>
      </c>
      <c r="AL289" s="136">
        <v>141049.35037996995</v>
      </c>
      <c r="AM289" s="136">
        <v>0</v>
      </c>
      <c r="AN289" s="136">
        <v>0</v>
      </c>
      <c r="AO289" s="136">
        <v>141049.35037996995</v>
      </c>
      <c r="AP289" s="136">
        <v>74531.801054149924</v>
      </c>
      <c r="AQ289" s="136">
        <v>0</v>
      </c>
      <c r="AR289" s="136">
        <v>25189.349097419981</v>
      </c>
      <c r="AS289" s="136">
        <v>99721.150151569906</v>
      </c>
      <c r="AT289" s="136">
        <v>0</v>
      </c>
      <c r="AU289" s="136">
        <v>0</v>
      </c>
      <c r="AV289" s="136">
        <v>2553.8656585399999</v>
      </c>
      <c r="AW289" s="136">
        <v>329899.55366438994</v>
      </c>
      <c r="AX289" s="136">
        <v>161640.95742545978</v>
      </c>
      <c r="AY289" s="136">
        <v>85210.166131940015</v>
      </c>
      <c r="AZ289" s="15">
        <v>554211.5475473</v>
      </c>
      <c r="BA289" s="136">
        <f t="shared" si="1"/>
        <v>3340920.1234868299</v>
      </c>
    </row>
    <row r="290" spans="1:53" x14ac:dyDescent="0.2">
      <c r="A290" s="13">
        <v>45870</v>
      </c>
      <c r="B290" s="136">
        <v>0</v>
      </c>
      <c r="C290" s="136">
        <v>0</v>
      </c>
      <c r="D290" s="136">
        <v>54087.093167999999</v>
      </c>
      <c r="E290" s="136">
        <v>54087.093167999999</v>
      </c>
      <c r="F290" s="136">
        <v>0</v>
      </c>
      <c r="G290" s="136">
        <v>0</v>
      </c>
      <c r="H290" s="136">
        <v>0</v>
      </c>
      <c r="I290" s="136">
        <v>0</v>
      </c>
      <c r="J290" s="136">
        <v>284755.74248675979</v>
      </c>
      <c r="K290" s="136">
        <v>0</v>
      </c>
      <c r="L290" s="136">
        <v>857216.78987832018</v>
      </c>
      <c r="M290" s="136">
        <v>1141972.53236508</v>
      </c>
      <c r="N290" s="136">
        <v>139250.69727638995</v>
      </c>
      <c r="O290" s="136">
        <v>0</v>
      </c>
      <c r="P290" s="136">
        <v>127615.98621534991</v>
      </c>
      <c r="Q290" s="136">
        <v>266866.68349173985</v>
      </c>
      <c r="R290" s="136">
        <v>0</v>
      </c>
      <c r="S290" s="136">
        <v>0</v>
      </c>
      <c r="T290" s="136">
        <v>139835.23308698999</v>
      </c>
      <c r="U290" s="136">
        <v>139835.23308698999</v>
      </c>
      <c r="V290" s="136">
        <v>0</v>
      </c>
      <c r="W290" s="136">
        <v>0</v>
      </c>
      <c r="X290" s="136">
        <v>0</v>
      </c>
      <c r="Y290" s="136">
        <v>0</v>
      </c>
      <c r="Z290" s="136">
        <v>110273.23355850005</v>
      </c>
      <c r="AA290" s="136">
        <v>72650.75195368001</v>
      </c>
      <c r="AB290" s="136">
        <v>110577.97323879003</v>
      </c>
      <c r="AC290" s="136">
        <v>293501.95875097008</v>
      </c>
      <c r="AD290" s="136">
        <v>0</v>
      </c>
      <c r="AE290" s="136">
        <v>0</v>
      </c>
      <c r="AF290" s="136">
        <v>11559.528140589999</v>
      </c>
      <c r="AG290" s="136">
        <v>11559.528140589999</v>
      </c>
      <c r="AH290" s="136">
        <v>0</v>
      </c>
      <c r="AI290" s="136">
        <v>0</v>
      </c>
      <c r="AJ290" s="136">
        <v>19684.284529</v>
      </c>
      <c r="AK290" s="136">
        <v>19684.284529</v>
      </c>
      <c r="AL290" s="136">
        <v>139085.0427125</v>
      </c>
      <c r="AM290" s="136">
        <v>0</v>
      </c>
      <c r="AN290" s="136">
        <v>0</v>
      </c>
      <c r="AO290" s="136">
        <v>139085.0427125</v>
      </c>
      <c r="AP290" s="136">
        <v>73086.394525480064</v>
      </c>
      <c r="AQ290" s="136">
        <v>0</v>
      </c>
      <c r="AR290" s="136">
        <v>24180.001279999997</v>
      </c>
      <c r="AS290" s="136">
        <v>97266.395805480061</v>
      </c>
      <c r="AT290" s="136">
        <v>0</v>
      </c>
      <c r="AU290" s="136">
        <v>0</v>
      </c>
      <c r="AV290" s="136">
        <v>1904.0797445399999</v>
      </c>
      <c r="AW290" s="136">
        <v>314456.0604551601</v>
      </c>
      <c r="AX290" s="136">
        <v>154353.93389897997</v>
      </c>
      <c r="AY290" s="136">
        <v>81657.687453750012</v>
      </c>
      <c r="AZ290" s="15">
        <v>556449.04233118007</v>
      </c>
      <c r="BA290" s="136">
        <f t="shared" si="1"/>
        <v>3272679.5559339607</v>
      </c>
    </row>
    <row r="291" spans="1:53" x14ac:dyDescent="0.2">
      <c r="A291" s="13">
        <v>45901</v>
      </c>
      <c r="B291" s="136">
        <v>0</v>
      </c>
      <c r="C291" s="136">
        <v>0</v>
      </c>
      <c r="D291" s="136">
        <v>52857.581566000001</v>
      </c>
      <c r="E291" s="136">
        <v>52857.581566000001</v>
      </c>
      <c r="F291" s="136">
        <v>0</v>
      </c>
      <c r="G291" s="136">
        <v>0</v>
      </c>
      <c r="H291" s="136">
        <v>0</v>
      </c>
      <c r="I291" s="136">
        <v>0</v>
      </c>
      <c r="J291" s="136">
        <v>279635.75678148976</v>
      </c>
      <c r="K291" s="136">
        <v>0</v>
      </c>
      <c r="L291" s="136">
        <v>823642.69277043978</v>
      </c>
      <c r="M291" s="136">
        <v>1103278.4495519297</v>
      </c>
      <c r="N291" s="136">
        <v>137270.16738081991</v>
      </c>
      <c r="O291" s="136">
        <v>0</v>
      </c>
      <c r="P291" s="136">
        <v>124093.23915068003</v>
      </c>
      <c r="Q291" s="136">
        <v>261363.40653149993</v>
      </c>
      <c r="R291" s="136">
        <v>0</v>
      </c>
      <c r="S291" s="136">
        <v>0</v>
      </c>
      <c r="T291" s="136">
        <v>135713.24864999999</v>
      </c>
      <c r="U291" s="136">
        <v>135713.24864999999</v>
      </c>
      <c r="V291" s="136">
        <v>0</v>
      </c>
      <c r="W291" s="136">
        <v>0</v>
      </c>
      <c r="X291" s="136">
        <v>0</v>
      </c>
      <c r="Y291" s="136">
        <v>0</v>
      </c>
      <c r="Z291" s="136">
        <v>108371.36636929995</v>
      </c>
      <c r="AA291" s="136">
        <v>72816.139634899999</v>
      </c>
      <c r="AB291" s="136">
        <v>101992.05574681003</v>
      </c>
      <c r="AC291" s="136">
        <v>283179.56175101001</v>
      </c>
      <c r="AD291" s="136">
        <v>0</v>
      </c>
      <c r="AE291" s="136">
        <v>0</v>
      </c>
      <c r="AF291" s="136">
        <v>11128.444051359997</v>
      </c>
      <c r="AG291" s="136">
        <v>11128.444051359997</v>
      </c>
      <c r="AH291" s="136">
        <v>0</v>
      </c>
      <c r="AI291" s="136">
        <v>0</v>
      </c>
      <c r="AJ291" s="136">
        <v>19285.998269</v>
      </c>
      <c r="AK291" s="136">
        <v>19285.998269</v>
      </c>
      <c r="AL291" s="136">
        <v>136062.09387635021</v>
      </c>
      <c r="AM291" s="136">
        <v>0</v>
      </c>
      <c r="AN291" s="136">
        <v>0</v>
      </c>
      <c r="AO291" s="136">
        <v>136062.09387635021</v>
      </c>
      <c r="AP291" s="136">
        <v>72092.983804959993</v>
      </c>
      <c r="AQ291" s="136">
        <v>0</v>
      </c>
      <c r="AR291" s="136">
        <v>23194.457123669981</v>
      </c>
      <c r="AS291" s="136">
        <v>95287.440928629978</v>
      </c>
      <c r="AT291" s="136">
        <v>0</v>
      </c>
      <c r="AU291" s="136">
        <v>0</v>
      </c>
      <c r="AV291" s="136">
        <v>1904.0797445399999</v>
      </c>
      <c r="AW291" s="136">
        <v>445586.78032266989</v>
      </c>
      <c r="AX291" s="136">
        <v>148229.83911004011</v>
      </c>
      <c r="AY291" s="136">
        <v>78212.825800029997</v>
      </c>
      <c r="AZ291" s="15">
        <v>558731.35399306996</v>
      </c>
      <c r="BA291" s="136">
        <v>3330821.1041461295</v>
      </c>
    </row>
    <row r="292" spans="1:53" x14ac:dyDescent="0.2">
      <c r="A292" s="13">
        <v>45931</v>
      </c>
      <c r="B292" s="136">
        <v>0</v>
      </c>
      <c r="C292" s="136">
        <v>0</v>
      </c>
      <c r="D292" s="136">
        <v>52404.438342000001</v>
      </c>
      <c r="E292" s="136">
        <v>52404.438342000001</v>
      </c>
      <c r="F292" s="136">
        <v>0</v>
      </c>
      <c r="G292" s="136">
        <v>0</v>
      </c>
      <c r="H292" s="136">
        <v>0</v>
      </c>
      <c r="I292" s="136">
        <v>0</v>
      </c>
      <c r="J292" s="136">
        <v>274142.14862279058</v>
      </c>
      <c r="K292" s="136">
        <v>0</v>
      </c>
      <c r="L292" s="136">
        <v>801224.45013497013</v>
      </c>
      <c r="M292" s="136">
        <v>1075366.5987577608</v>
      </c>
      <c r="N292" s="136">
        <v>135207.79306846997</v>
      </c>
      <c r="O292" s="136">
        <v>0</v>
      </c>
      <c r="P292" s="136">
        <v>120362.94081012001</v>
      </c>
      <c r="Q292" s="136">
        <v>255570.73387858996</v>
      </c>
      <c r="R292" s="136">
        <v>0</v>
      </c>
      <c r="S292" s="136">
        <v>0</v>
      </c>
      <c r="T292" s="136">
        <v>131866.02005365989</v>
      </c>
      <c r="U292" s="136">
        <v>131866.02005365989</v>
      </c>
      <c r="V292" s="136">
        <v>0</v>
      </c>
      <c r="W292" s="136">
        <v>0</v>
      </c>
      <c r="X292" s="136">
        <v>0</v>
      </c>
      <c r="Y292" s="136">
        <v>0</v>
      </c>
      <c r="Z292" s="136">
        <v>106919.82672692</v>
      </c>
      <c r="AA292" s="136">
        <v>73004.524605489976</v>
      </c>
      <c r="AB292" s="136">
        <v>100255.96527397999</v>
      </c>
      <c r="AC292" s="136">
        <v>280180.31660638994</v>
      </c>
      <c r="AD292" s="136">
        <v>0</v>
      </c>
      <c r="AE292" s="136">
        <v>0</v>
      </c>
      <c r="AF292" s="136">
        <v>11023.563696370002</v>
      </c>
      <c r="AG292" s="136">
        <v>11023.563696370002</v>
      </c>
      <c r="AH292" s="136">
        <v>0</v>
      </c>
      <c r="AI292" s="136">
        <v>0</v>
      </c>
      <c r="AJ292" s="136">
        <v>18909.546289999998</v>
      </c>
      <c r="AK292" s="136">
        <v>18909.546289999998</v>
      </c>
      <c r="AL292" s="136">
        <v>134203.36012367005</v>
      </c>
      <c r="AM292" s="136">
        <v>0</v>
      </c>
      <c r="AN292" s="136">
        <v>0</v>
      </c>
      <c r="AO292" s="136">
        <v>134203.36012367005</v>
      </c>
      <c r="AP292" s="136">
        <v>70545.575155159982</v>
      </c>
      <c r="AQ292" s="136">
        <v>0</v>
      </c>
      <c r="AR292" s="136">
        <v>22298.80797028001</v>
      </c>
      <c r="AS292" s="136">
        <v>92844.383125439999</v>
      </c>
      <c r="AT292" s="136">
        <v>0</v>
      </c>
      <c r="AU292" s="136">
        <v>0</v>
      </c>
      <c r="AV292" s="136">
        <v>1774.84507254</v>
      </c>
      <c r="AW292" s="136">
        <v>407458.47690084996</v>
      </c>
      <c r="AX292" s="136">
        <v>141583.15651005978</v>
      </c>
      <c r="AY292" s="136">
        <v>74833.57063514</v>
      </c>
      <c r="AZ292" s="15">
        <v>560983.9175487</v>
      </c>
      <c r="BA292" s="136">
        <v>3239002.9275411707</v>
      </c>
    </row>
    <row r="293" spans="1:53" x14ac:dyDescent="0.2">
      <c r="A293" s="13">
        <v>45962</v>
      </c>
      <c r="B293" s="136">
        <v>0</v>
      </c>
      <c r="C293" s="136">
        <v>0</v>
      </c>
      <c r="D293" s="136">
        <v>51485.925284999998</v>
      </c>
      <c r="E293" s="136">
        <v>51485.925284999998</v>
      </c>
      <c r="F293" s="136">
        <v>0</v>
      </c>
      <c r="G293" s="136">
        <v>0</v>
      </c>
      <c r="H293" s="136">
        <v>0</v>
      </c>
      <c r="I293" s="136">
        <v>0</v>
      </c>
      <c r="J293" s="136">
        <v>269858.60928161978</v>
      </c>
      <c r="K293" s="136">
        <v>0</v>
      </c>
      <c r="L293" s="136">
        <v>786622.8465290796</v>
      </c>
      <c r="M293" s="136">
        <v>1056481.4558106994</v>
      </c>
      <c r="N293" s="136">
        <v>133620.30170465991</v>
      </c>
      <c r="O293" s="136">
        <v>0</v>
      </c>
      <c r="P293" s="136">
        <v>116881.12678473999</v>
      </c>
      <c r="Q293" s="136">
        <v>250501.4284893999</v>
      </c>
      <c r="R293" s="136">
        <v>0</v>
      </c>
      <c r="S293" s="136">
        <v>0</v>
      </c>
      <c r="T293" s="136">
        <v>129499.02019230997</v>
      </c>
      <c r="U293" s="136">
        <v>129499.02019230997</v>
      </c>
      <c r="V293" s="136">
        <v>0</v>
      </c>
      <c r="W293" s="136">
        <v>0</v>
      </c>
      <c r="X293" s="136">
        <v>0</v>
      </c>
      <c r="Y293" s="136">
        <v>0</v>
      </c>
      <c r="Z293" s="136">
        <v>106358.58160470006</v>
      </c>
      <c r="AA293" s="136">
        <v>21350.471206469992</v>
      </c>
      <c r="AB293" s="136">
        <v>98611.700060320043</v>
      </c>
      <c r="AC293" s="136">
        <v>226320.75287149008</v>
      </c>
      <c r="AD293" s="136">
        <v>0</v>
      </c>
      <c r="AE293" s="136">
        <v>0</v>
      </c>
      <c r="AF293" s="136">
        <v>10870.752664039997</v>
      </c>
      <c r="AG293" s="136">
        <v>10870.752664039997</v>
      </c>
      <c r="AH293" s="136">
        <v>0</v>
      </c>
      <c r="AI293" s="136">
        <v>0</v>
      </c>
      <c r="AJ293" s="136">
        <v>18406.764899999998</v>
      </c>
      <c r="AK293" s="136">
        <v>18406.764899999998</v>
      </c>
      <c r="AL293" s="136">
        <v>132832.86352275987</v>
      </c>
      <c r="AM293" s="136">
        <v>0</v>
      </c>
      <c r="AN293" s="136">
        <v>0</v>
      </c>
      <c r="AO293" s="136">
        <v>132832.86352275987</v>
      </c>
      <c r="AP293" s="136">
        <v>69634.72379261996</v>
      </c>
      <c r="AQ293" s="136">
        <v>0</v>
      </c>
      <c r="AR293" s="136">
        <v>21338.24540419997</v>
      </c>
      <c r="AS293" s="136">
        <v>90972.969196819933</v>
      </c>
      <c r="AT293" s="136">
        <v>0</v>
      </c>
      <c r="AU293" s="136">
        <v>0</v>
      </c>
      <c r="AV293" s="136">
        <v>1774.84507254</v>
      </c>
      <c r="AW293" s="136">
        <v>390595.41726175009</v>
      </c>
      <c r="AX293" s="136">
        <v>135955.35948086993</v>
      </c>
      <c r="AY293" s="136">
        <v>72101.152266250007</v>
      </c>
      <c r="AZ293" s="15">
        <v>563337.49195315002</v>
      </c>
      <c r="BA293" s="136">
        <v>3131136.1989670796</v>
      </c>
    </row>
    <row r="294" spans="1:53" x14ac:dyDescent="0.2">
      <c r="A294" s="13">
        <v>45992</v>
      </c>
      <c r="B294" s="136">
        <v>0</v>
      </c>
      <c r="C294" s="136">
        <v>0</v>
      </c>
      <c r="D294" s="136">
        <v>50057.888336999997</v>
      </c>
      <c r="E294" s="136">
        <v>50057.888336999997</v>
      </c>
      <c r="F294" s="136">
        <v>0</v>
      </c>
      <c r="G294" s="136">
        <v>0</v>
      </c>
      <c r="H294" s="136">
        <v>0</v>
      </c>
      <c r="I294" s="136">
        <v>0</v>
      </c>
      <c r="J294" s="136">
        <v>263981.48512705014</v>
      </c>
      <c r="K294" s="136">
        <v>0</v>
      </c>
      <c r="L294" s="136">
        <v>766880.79414658016</v>
      </c>
      <c r="M294" s="136">
        <v>1030862.2792736304</v>
      </c>
      <c r="N294" s="136">
        <v>131829.6032064801</v>
      </c>
      <c r="O294" s="136">
        <v>0</v>
      </c>
      <c r="P294" s="136">
        <v>113579.78009444005</v>
      </c>
      <c r="Q294" s="136">
        <v>245409.38330092016</v>
      </c>
      <c r="R294" s="136">
        <v>0</v>
      </c>
      <c r="S294" s="136">
        <v>0</v>
      </c>
      <c r="T294" s="136">
        <v>126310.95430847978</v>
      </c>
      <c r="U294" s="136">
        <v>126310.95430847978</v>
      </c>
      <c r="V294" s="136">
        <v>0</v>
      </c>
      <c r="W294" s="136">
        <v>0</v>
      </c>
      <c r="X294" s="136">
        <v>0</v>
      </c>
      <c r="Y294" s="136">
        <v>0</v>
      </c>
      <c r="Z294" s="136">
        <v>105001.06166832001</v>
      </c>
      <c r="AA294" s="136">
        <v>3718.0230064399998</v>
      </c>
      <c r="AB294" s="136">
        <v>96999.760957210019</v>
      </c>
      <c r="AC294" s="136">
        <v>205718.84563197003</v>
      </c>
      <c r="AD294" s="136">
        <v>0</v>
      </c>
      <c r="AE294" s="136">
        <v>0</v>
      </c>
      <c r="AF294" s="136">
        <v>10686.064589490004</v>
      </c>
      <c r="AG294" s="136">
        <v>10686.064589490004</v>
      </c>
      <c r="AH294" s="136">
        <v>0</v>
      </c>
      <c r="AI294" s="136">
        <v>0</v>
      </c>
      <c r="AJ294" s="136">
        <v>17941.371412</v>
      </c>
      <c r="AK294" s="136">
        <v>17941.371412</v>
      </c>
      <c r="AL294" s="136">
        <v>131576.70510450003</v>
      </c>
      <c r="AM294" s="136">
        <v>0</v>
      </c>
      <c r="AN294" s="136">
        <v>0</v>
      </c>
      <c r="AO294" s="136">
        <v>131576.70510450003</v>
      </c>
      <c r="AP294" s="136">
        <v>68341.019346860019</v>
      </c>
      <c r="AQ294" s="136">
        <v>0</v>
      </c>
      <c r="AR294" s="136">
        <v>20319.734418820015</v>
      </c>
      <c r="AS294" s="136">
        <v>88660.753765680027</v>
      </c>
      <c r="AT294" s="136">
        <v>0</v>
      </c>
      <c r="AU294" s="136">
        <v>0</v>
      </c>
      <c r="AV294" s="136">
        <v>1774.84507254</v>
      </c>
      <c r="AW294" s="136">
        <v>519782.45050244033</v>
      </c>
      <c r="AX294" s="136">
        <v>129678.83833972004</v>
      </c>
      <c r="AY294" s="136">
        <v>68676.368735179974</v>
      </c>
      <c r="AZ294" s="15">
        <v>566884.75781168009</v>
      </c>
      <c r="BA294" s="136">
        <v>3194021.5061852308</v>
      </c>
    </row>
    <row r="295" spans="1:53" x14ac:dyDescent="0.2">
      <c r="A295" s="13">
        <v>46023</v>
      </c>
      <c r="B295" s="136">
        <v>0</v>
      </c>
      <c r="C295" s="136">
        <v>0</v>
      </c>
      <c r="D295" s="136">
        <v>49064.882208000003</v>
      </c>
      <c r="E295" s="136">
        <v>49064.882208000003</v>
      </c>
      <c r="F295" s="136">
        <v>0</v>
      </c>
      <c r="G295" s="136">
        <v>0</v>
      </c>
      <c r="H295" s="136">
        <v>0</v>
      </c>
      <c r="I295" s="136">
        <v>0</v>
      </c>
      <c r="J295" s="136">
        <v>259182.60009172984</v>
      </c>
      <c r="K295" s="136">
        <v>0</v>
      </c>
      <c r="L295" s="136">
        <v>749815.97422278055</v>
      </c>
      <c r="M295" s="136">
        <v>1008998.5743145103</v>
      </c>
      <c r="N295" s="136">
        <v>129515.02967294022</v>
      </c>
      <c r="O295" s="136">
        <v>0</v>
      </c>
      <c r="P295" s="136">
        <v>110176.73241394004</v>
      </c>
      <c r="Q295" s="136">
        <v>239691.76208688025</v>
      </c>
      <c r="R295" s="136">
        <v>0</v>
      </c>
      <c r="S295" s="136">
        <v>0</v>
      </c>
      <c r="T295" s="136">
        <v>123741.78880075976</v>
      </c>
      <c r="U295" s="136">
        <v>123741.78880075976</v>
      </c>
      <c r="V295" s="136">
        <v>0</v>
      </c>
      <c r="W295" s="136">
        <v>0</v>
      </c>
      <c r="X295" s="136">
        <v>0</v>
      </c>
      <c r="Y295" s="136">
        <v>0</v>
      </c>
      <c r="Z295" s="136">
        <v>103868.34174603998</v>
      </c>
      <c r="AA295" s="136">
        <v>3724.4615313799995</v>
      </c>
      <c r="AB295" s="136">
        <v>95672.933966299941</v>
      </c>
      <c r="AC295" s="136">
        <v>203265.73724371992</v>
      </c>
      <c r="AD295" s="136">
        <v>0</v>
      </c>
      <c r="AE295" s="136">
        <v>0</v>
      </c>
      <c r="AF295" s="136">
        <v>10593.177816459998</v>
      </c>
      <c r="AG295" s="136">
        <v>10593.177816459998</v>
      </c>
      <c r="AH295" s="136">
        <v>0</v>
      </c>
      <c r="AI295" s="136">
        <v>0</v>
      </c>
      <c r="AJ295" s="136">
        <v>17438.253550000001</v>
      </c>
      <c r="AK295" s="136">
        <v>17438.253550000001</v>
      </c>
      <c r="AL295" s="136">
        <v>130030.4547478501</v>
      </c>
      <c r="AM295" s="136">
        <v>0</v>
      </c>
      <c r="AN295" s="136">
        <v>0</v>
      </c>
      <c r="AO295" s="136">
        <v>130030.4547478501</v>
      </c>
      <c r="AP295" s="136">
        <v>67399.610139120021</v>
      </c>
      <c r="AQ295" s="136">
        <v>0</v>
      </c>
      <c r="AR295" s="136">
        <v>19501.300415720016</v>
      </c>
      <c r="AS295" s="136">
        <v>86900.910554840026</v>
      </c>
      <c r="AT295" s="136">
        <v>0</v>
      </c>
      <c r="AU295" s="136">
        <v>0</v>
      </c>
      <c r="AV295" s="136">
        <v>0</v>
      </c>
      <c r="AW295" s="136">
        <v>497776.14577056031</v>
      </c>
      <c r="AX295" s="136">
        <v>124677.48845386002</v>
      </c>
      <c r="AY295" s="136">
        <v>65413.174489789992</v>
      </c>
      <c r="AZ295" s="15">
        <v>569378.20470881008</v>
      </c>
      <c r="BA295" s="136">
        <v>3126970.5547460406</v>
      </c>
    </row>
    <row r="296" spans="1:53" ht="16.5" customHeight="1" x14ac:dyDescent="0.2">
      <c r="A296" s="13">
        <v>46054</v>
      </c>
      <c r="B296" s="136">
        <v>0</v>
      </c>
      <c r="C296" s="136">
        <v>0</v>
      </c>
      <c r="D296" s="136">
        <v>48146.34158</v>
      </c>
      <c r="E296" s="136">
        <v>48146.34158</v>
      </c>
      <c r="F296" s="136">
        <v>0</v>
      </c>
      <c r="G296" s="136">
        <v>0</v>
      </c>
      <c r="H296" s="136">
        <v>0</v>
      </c>
      <c r="I296" s="136">
        <v>0</v>
      </c>
      <c r="J296" s="136">
        <v>254699.22037101001</v>
      </c>
      <c r="K296" s="136">
        <v>0</v>
      </c>
      <c r="L296" s="136">
        <v>734279.38769697037</v>
      </c>
      <c r="M296" s="136">
        <v>988978.60806798039</v>
      </c>
      <c r="N296" s="136">
        <v>128100.63736824002</v>
      </c>
      <c r="O296" s="136">
        <v>0</v>
      </c>
      <c r="P296" s="136">
        <v>107314.60269875001</v>
      </c>
      <c r="Q296" s="136">
        <v>235415.24006699005</v>
      </c>
      <c r="R296" s="136">
        <v>0</v>
      </c>
      <c r="S296" s="136">
        <v>0</v>
      </c>
      <c r="T296" s="136">
        <v>121788.38024717999</v>
      </c>
      <c r="U296" s="136">
        <v>121788.38024717999</v>
      </c>
      <c r="V296" s="136">
        <v>0</v>
      </c>
      <c r="W296" s="136">
        <v>0</v>
      </c>
      <c r="X296" s="136">
        <v>0</v>
      </c>
      <c r="Y296" s="136">
        <v>0</v>
      </c>
      <c r="Z296" s="136">
        <v>102508.23449475</v>
      </c>
      <c r="AA296" s="136">
        <v>2176.6642370299996</v>
      </c>
      <c r="AB296" s="136">
        <v>93861.10813416999</v>
      </c>
      <c r="AC296" s="136">
        <v>198546.00686594998</v>
      </c>
      <c r="AD296" s="136">
        <v>0</v>
      </c>
      <c r="AE296" s="136">
        <v>0</v>
      </c>
      <c r="AF296" s="136">
        <v>10279.965361510001</v>
      </c>
      <c r="AG296" s="136">
        <v>10279.965361510001</v>
      </c>
      <c r="AH296" s="136">
        <v>0</v>
      </c>
      <c r="AI296" s="136">
        <v>0</v>
      </c>
      <c r="AJ296" s="136">
        <v>17098.834843000001</v>
      </c>
      <c r="AK296" s="136">
        <v>17098.834843000001</v>
      </c>
      <c r="AL296" s="136">
        <v>129060.33452628998</v>
      </c>
      <c r="AM296" s="136">
        <v>0</v>
      </c>
      <c r="AN296" s="136">
        <v>0</v>
      </c>
      <c r="AO296" s="136">
        <v>129060.33452628998</v>
      </c>
      <c r="AP296" s="136">
        <v>66211.043229999967</v>
      </c>
      <c r="AQ296" s="136">
        <v>0</v>
      </c>
      <c r="AR296" s="136">
        <v>18374.40966682</v>
      </c>
      <c r="AS296" s="136">
        <v>84585.452896819974</v>
      </c>
      <c r="AT296" s="136">
        <v>0</v>
      </c>
      <c r="AU296" s="136">
        <v>0</v>
      </c>
      <c r="AV296" s="136">
        <v>0</v>
      </c>
      <c r="AW296" s="136">
        <v>477001.39494031982</v>
      </c>
      <c r="AX296" s="136">
        <v>119048.98637927008</v>
      </c>
      <c r="AY296" s="136">
        <v>62676.182227519996</v>
      </c>
      <c r="AZ296" s="15">
        <v>573729.09408479009</v>
      </c>
      <c r="BA296" s="136">
        <v>3066354.8220876204</v>
      </c>
    </row>
    <row r="297" spans="1:53" x14ac:dyDescent="0.2">
      <c r="A297" s="13">
        <v>46082</v>
      </c>
      <c r="B297" s="136">
        <v>0</v>
      </c>
      <c r="C297" s="136">
        <v>0</v>
      </c>
      <c r="D297" s="136">
        <v>46925.313818000002</v>
      </c>
      <c r="E297" s="136">
        <v>46925.313818000002</v>
      </c>
      <c r="F297" s="136">
        <v>0</v>
      </c>
      <c r="G297" s="136">
        <v>0</v>
      </c>
      <c r="H297" s="136">
        <v>0</v>
      </c>
      <c r="I297" s="136">
        <v>0</v>
      </c>
      <c r="J297" s="136">
        <v>251371.54906256989</v>
      </c>
      <c r="K297" s="136">
        <v>0</v>
      </c>
      <c r="L297" s="136">
        <v>718891.40660016006</v>
      </c>
      <c r="M297" s="136">
        <v>970262.95566273003</v>
      </c>
      <c r="N297" s="136">
        <v>126973.64346474994</v>
      </c>
      <c r="O297" s="136">
        <v>0</v>
      </c>
      <c r="P297" s="136">
        <v>103925.66041241004</v>
      </c>
      <c r="Q297" s="136">
        <v>230899.30387715998</v>
      </c>
      <c r="R297" s="136">
        <v>0</v>
      </c>
      <c r="S297" s="136">
        <v>0</v>
      </c>
      <c r="T297" s="136">
        <v>119607.62908098016</v>
      </c>
      <c r="U297" s="136">
        <v>119607.62908098016</v>
      </c>
      <c r="V297" s="136">
        <v>0</v>
      </c>
      <c r="W297" s="136">
        <v>0</v>
      </c>
      <c r="X297" s="136">
        <v>0</v>
      </c>
      <c r="Y297" s="136">
        <v>0</v>
      </c>
      <c r="Z297" s="136">
        <v>101925.21264435998</v>
      </c>
      <c r="AA297" s="136">
        <v>2202.5643029600001</v>
      </c>
      <c r="AB297" s="136">
        <v>92001.361572999973</v>
      </c>
      <c r="AC297" s="136">
        <v>196129.13852031995</v>
      </c>
      <c r="AD297" s="136">
        <v>0</v>
      </c>
      <c r="AE297" s="136">
        <v>0</v>
      </c>
      <c r="AF297" s="136">
        <v>10159.943399510003</v>
      </c>
      <c r="AG297" s="136">
        <v>10159.943399510003</v>
      </c>
      <c r="AH297" s="136">
        <v>0</v>
      </c>
      <c r="AI297" s="136">
        <v>0</v>
      </c>
      <c r="AJ297" s="136">
        <v>16706.349532</v>
      </c>
      <c r="AK297" s="136">
        <v>16706.349532</v>
      </c>
      <c r="AL297" s="136">
        <v>128837.86243463009</v>
      </c>
      <c r="AM297" s="136">
        <v>0</v>
      </c>
      <c r="AN297" s="136">
        <v>0</v>
      </c>
      <c r="AO297" s="136">
        <v>128837.86243463009</v>
      </c>
      <c r="AP297" s="136">
        <v>65814.182409109926</v>
      </c>
      <c r="AQ297" s="136">
        <v>0</v>
      </c>
      <c r="AR297" s="136">
        <v>17332.053225980017</v>
      </c>
      <c r="AS297" s="136">
        <v>83146.23563508995</v>
      </c>
      <c r="AT297" s="136">
        <v>0</v>
      </c>
      <c r="AU297" s="136">
        <v>0</v>
      </c>
      <c r="AV297" s="136">
        <v>0</v>
      </c>
      <c r="AW297" s="136">
        <v>455083.56395452999</v>
      </c>
      <c r="AX297" s="136">
        <v>113931.47803411001</v>
      </c>
      <c r="AY297" s="136">
        <v>59872.454702649986</v>
      </c>
      <c r="AZ297" s="15">
        <v>576686.81023595994</v>
      </c>
      <c r="BA297" s="136">
        <v>3008249.0388876693</v>
      </c>
    </row>
    <row r="298" spans="1:53" x14ac:dyDescent="0.2">
      <c r="A298" s="13">
        <v>46113</v>
      </c>
      <c r="B298" s="136">
        <v>0</v>
      </c>
      <c r="C298" s="136">
        <v>0</v>
      </c>
      <c r="D298" s="136">
        <v>46095.370124000001</v>
      </c>
      <c r="E298" s="136">
        <v>46095.370124000001</v>
      </c>
      <c r="F298" s="136">
        <v>0</v>
      </c>
      <c r="G298" s="136">
        <v>0</v>
      </c>
      <c r="H298" s="136">
        <v>0</v>
      </c>
      <c r="I298" s="136">
        <v>0</v>
      </c>
      <c r="J298" s="136">
        <v>247615.4390157499</v>
      </c>
      <c r="K298" s="136">
        <v>0</v>
      </c>
      <c r="L298" s="136">
        <v>704792.00133065949</v>
      </c>
      <c r="M298" s="136">
        <v>952407.44034640945</v>
      </c>
      <c r="N298" s="136">
        <v>126532.70996588992</v>
      </c>
      <c r="O298" s="136">
        <v>0</v>
      </c>
      <c r="P298" s="136">
        <v>101007.18090193001</v>
      </c>
      <c r="Q298" s="136">
        <v>227539.89086781995</v>
      </c>
      <c r="R298" s="136">
        <v>0</v>
      </c>
      <c r="S298" s="136">
        <v>0</v>
      </c>
      <c r="T298" s="136">
        <v>116275.77251178</v>
      </c>
      <c r="U298" s="136">
        <v>116275.77251178</v>
      </c>
      <c r="V298" s="136">
        <v>0</v>
      </c>
      <c r="W298" s="136">
        <v>0</v>
      </c>
      <c r="X298" s="136">
        <v>0</v>
      </c>
      <c r="Y298" s="136">
        <v>0</v>
      </c>
      <c r="Z298" s="136">
        <v>101228.87245027002</v>
      </c>
      <c r="AA298" s="136">
        <v>1397.0566592100001</v>
      </c>
      <c r="AB298" s="136">
        <v>90462.08294316</v>
      </c>
      <c r="AC298" s="136">
        <v>193088.01205264003</v>
      </c>
      <c r="AD298" s="136">
        <v>0</v>
      </c>
      <c r="AE298" s="136">
        <v>0</v>
      </c>
      <c r="AF298" s="136">
        <v>10026.200638530005</v>
      </c>
      <c r="AG298" s="136">
        <v>10026.200638530005</v>
      </c>
      <c r="AH298" s="136">
        <v>0</v>
      </c>
      <c r="AI298" s="136">
        <v>0</v>
      </c>
      <c r="AJ298" s="136">
        <v>16278.476014</v>
      </c>
      <c r="AK298" s="136">
        <v>16278.476014</v>
      </c>
      <c r="AL298" s="136">
        <v>128433.34282118993</v>
      </c>
      <c r="AM298" s="136">
        <v>0</v>
      </c>
      <c r="AN298" s="136">
        <v>0</v>
      </c>
      <c r="AO298" s="136">
        <v>128433.34282118993</v>
      </c>
      <c r="AP298" s="136">
        <v>65041.129432759946</v>
      </c>
      <c r="AQ298" s="136">
        <v>0</v>
      </c>
      <c r="AR298" s="136">
        <v>16603.87588202002</v>
      </c>
      <c r="AS298" s="136">
        <v>81645.005314779963</v>
      </c>
      <c r="AT298" s="136">
        <v>0</v>
      </c>
      <c r="AU298" s="136">
        <v>0</v>
      </c>
      <c r="AV298" s="136">
        <v>0</v>
      </c>
      <c r="AW298" s="136">
        <v>631686.70027869963</v>
      </c>
      <c r="AX298" s="136">
        <v>303493.94760289951</v>
      </c>
      <c r="AY298" s="136">
        <v>57642.337389759996</v>
      </c>
      <c r="AZ298" s="15">
        <v>579731.64578787005</v>
      </c>
      <c r="BA298" s="136">
        <v>3344344.1417503785</v>
      </c>
    </row>
    <row r="299" spans="1:53" x14ac:dyDescent="0.2">
      <c r="AP299" s="136"/>
    </row>
    <row r="300" spans="1:53" x14ac:dyDescent="0.2">
      <c r="A300" s="115" t="s">
        <v>202</v>
      </c>
      <c r="N300" s="215"/>
      <c r="O300" s="129"/>
      <c r="P300" s="215"/>
      <c r="AP300" s="136"/>
    </row>
    <row r="301" spans="1:53" x14ac:dyDescent="0.2">
      <c r="A301" s="104" t="s">
        <v>203</v>
      </c>
      <c r="N301" s="215"/>
      <c r="O301" s="130"/>
      <c r="P301" s="215"/>
      <c r="AP301" s="136"/>
    </row>
    <row r="302" spans="1:53" x14ac:dyDescent="0.2">
      <c r="N302" s="215"/>
      <c r="O302" s="130"/>
      <c r="P302" s="215"/>
      <c r="AP302" s="136"/>
    </row>
    <row r="303" spans="1:53" x14ac:dyDescent="0.2">
      <c r="N303" s="216"/>
      <c r="O303" s="131"/>
      <c r="P303" s="216"/>
      <c r="AP303" s="136"/>
    </row>
    <row r="304" spans="1:53" x14ac:dyDescent="0.2">
      <c r="N304" s="215"/>
      <c r="O304" s="129"/>
      <c r="P304" s="215" t="s">
        <v>204</v>
      </c>
      <c r="AP304" s="136"/>
    </row>
    <row r="305" spans="14:16" x14ac:dyDescent="0.2">
      <c r="N305" s="215"/>
      <c r="O305" s="130"/>
      <c r="P305" s="215"/>
    </row>
    <row r="306" spans="14:16" x14ac:dyDescent="0.2">
      <c r="N306" s="215"/>
      <c r="O306" s="130"/>
      <c r="P306" s="215"/>
    </row>
    <row r="307" spans="14:16" x14ac:dyDescent="0.2">
      <c r="N307" s="216"/>
      <c r="O307" s="131"/>
      <c r="P307" s="216"/>
    </row>
    <row r="308" spans="14:16" x14ac:dyDescent="0.2">
      <c r="N308" s="215"/>
      <c r="O308" s="129"/>
      <c r="P308" s="215" t="s">
        <v>205</v>
      </c>
    </row>
    <row r="309" spans="14:16" x14ac:dyDescent="0.2">
      <c r="N309" s="215"/>
      <c r="O309" s="130"/>
      <c r="P309" s="215"/>
    </row>
    <row r="310" spans="14:16" x14ac:dyDescent="0.2">
      <c r="N310" s="215"/>
      <c r="O310" s="130"/>
      <c r="P310" s="215"/>
    </row>
    <row r="311" spans="14:16" x14ac:dyDescent="0.2">
      <c r="N311" s="215"/>
      <c r="O311" s="130"/>
      <c r="P311" s="215"/>
    </row>
    <row r="312" spans="14:16" x14ac:dyDescent="0.2">
      <c r="N312" s="215"/>
      <c r="O312" s="129"/>
      <c r="P312" s="215" t="s">
        <v>206</v>
      </c>
    </row>
    <row r="313" spans="14:16" x14ac:dyDescent="0.2">
      <c r="N313" s="215"/>
      <c r="O313" s="130"/>
      <c r="P313" s="215"/>
    </row>
    <row r="314" spans="14:16" x14ac:dyDescent="0.2">
      <c r="N314" s="215"/>
      <c r="O314" s="130"/>
      <c r="P314" s="215"/>
    </row>
    <row r="315" spans="14:16" x14ac:dyDescent="0.2">
      <c r="N315" s="215"/>
      <c r="O315" s="130"/>
      <c r="P315" s="215"/>
    </row>
    <row r="316" spans="14:16" x14ac:dyDescent="0.2">
      <c r="N316" s="215"/>
      <c r="O316" s="129"/>
      <c r="P316" s="215" t="s">
        <v>207</v>
      </c>
    </row>
    <row r="317" spans="14:16" x14ac:dyDescent="0.2">
      <c r="N317" s="215"/>
      <c r="O317" s="130"/>
      <c r="P317" s="215"/>
    </row>
    <row r="318" spans="14:16" x14ac:dyDescent="0.2">
      <c r="N318" s="215"/>
      <c r="O318" s="130"/>
      <c r="P318" s="215"/>
    </row>
    <row r="319" spans="14:16" x14ac:dyDescent="0.2">
      <c r="N319" s="215"/>
      <c r="O319" s="130"/>
      <c r="P319" s="215"/>
    </row>
    <row r="320" spans="14:16" x14ac:dyDescent="0.2">
      <c r="N320" s="215"/>
      <c r="O320" s="129"/>
      <c r="P320" s="215" t="s">
        <v>208</v>
      </c>
    </row>
    <row r="321" spans="14:16" x14ac:dyDescent="0.2">
      <c r="N321" s="215"/>
      <c r="O321" s="130"/>
      <c r="P321" s="215"/>
    </row>
    <row r="322" spans="14:16" x14ac:dyDescent="0.2">
      <c r="N322" s="215"/>
      <c r="O322" s="130"/>
      <c r="P322" s="215"/>
    </row>
    <row r="323" spans="14:16" x14ac:dyDescent="0.2">
      <c r="N323" s="215"/>
      <c r="O323" s="130"/>
      <c r="P323" s="215"/>
    </row>
    <row r="324" spans="14:16" ht="63.75" x14ac:dyDescent="0.2">
      <c r="N324" s="132"/>
      <c r="O324" s="128"/>
      <c r="P324" s="132" t="s">
        <v>193</v>
      </c>
    </row>
    <row r="325" spans="14:16" x14ac:dyDescent="0.2">
      <c r="N325" s="132"/>
      <c r="O325" s="128"/>
      <c r="P325" s="132" t="s">
        <v>194</v>
      </c>
    </row>
    <row r="326" spans="14:16" x14ac:dyDescent="0.2">
      <c r="N326" s="133"/>
      <c r="O326" s="128"/>
      <c r="P326" s="133" t="s">
        <v>195</v>
      </c>
    </row>
    <row r="327" spans="14:16" x14ac:dyDescent="0.2">
      <c r="N327" s="133"/>
      <c r="O327" s="128"/>
      <c r="P327" s="133" t="s">
        <v>209</v>
      </c>
    </row>
    <row r="328" spans="14:16" x14ac:dyDescent="0.2">
      <c r="N328" s="133"/>
      <c r="O328" s="128"/>
      <c r="P328" s="133"/>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12:N315"/>
    <mergeCell ref="N316:N319"/>
    <mergeCell ref="N320:N323"/>
    <mergeCell ref="P300:P303"/>
    <mergeCell ref="P304:P307"/>
    <mergeCell ref="P308:P311"/>
    <mergeCell ref="P312:P315"/>
    <mergeCell ref="P316:P319"/>
    <mergeCell ref="P320:P323"/>
    <mergeCell ref="N300:N303"/>
    <mergeCell ref="N304:N307"/>
    <mergeCell ref="N308:N311"/>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266" activePane="bottomRight" state="frozen"/>
      <selection pane="topRight" activeCell="B1" sqref="B1"/>
      <selection pane="bottomLeft" activeCell="A6" sqref="A6"/>
      <selection pane="bottomRight" activeCell="B294" sqref="B294"/>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4" t="s">
        <v>17</v>
      </c>
      <c r="J3" s="174"/>
    </row>
    <row r="4" spans="1:10" ht="15.95" customHeight="1" x14ac:dyDescent="0.2">
      <c r="A4" s="11"/>
    </row>
    <row r="5" spans="1:10" s="10" customFormat="1" ht="30" customHeight="1" x14ac:dyDescent="0.25">
      <c r="A5" s="186" t="s">
        <v>15</v>
      </c>
      <c r="B5" s="187"/>
      <c r="I5" s="174" t="s">
        <v>18</v>
      </c>
      <c r="J5" s="174"/>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6">
        <v>43586</v>
      </c>
      <c r="B211" s="97">
        <v>4810504.8592933109</v>
      </c>
    </row>
    <row r="212" spans="1:2" ht="15" x14ac:dyDescent="0.25">
      <c r="A212" s="96">
        <v>43617</v>
      </c>
      <c r="B212" s="97">
        <v>4731728.2786285887</v>
      </c>
    </row>
    <row r="213" spans="1:2" ht="15" x14ac:dyDescent="0.25">
      <c r="A213" s="96">
        <v>43647</v>
      </c>
      <c r="B213" s="97">
        <v>4635781.9470994426</v>
      </c>
    </row>
    <row r="214" spans="1:2" ht="15" x14ac:dyDescent="0.25">
      <c r="A214" s="96">
        <v>43678</v>
      </c>
      <c r="B214" s="97">
        <v>4882507.5313684326</v>
      </c>
    </row>
    <row r="215" spans="1:2" ht="15" x14ac:dyDescent="0.25">
      <c r="A215" s="96">
        <v>43709</v>
      </c>
      <c r="B215" s="97">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5" ht="15" x14ac:dyDescent="0.25">
      <c r="A289" s="25">
        <v>45962</v>
      </c>
      <c r="B289" s="27">
        <v>3131136.1989670796</v>
      </c>
    </row>
    <row r="290" spans="1:5" ht="15" x14ac:dyDescent="0.25">
      <c r="A290" s="25">
        <v>45992</v>
      </c>
      <c r="B290" s="27">
        <v>3194021.5061852308</v>
      </c>
      <c r="E290" s="164"/>
    </row>
    <row r="291" spans="1:5" ht="15" x14ac:dyDescent="0.25">
      <c r="A291" s="25">
        <v>46023</v>
      </c>
      <c r="B291" s="27">
        <v>3126970.5547460406</v>
      </c>
    </row>
    <row r="292" spans="1:5" ht="15" x14ac:dyDescent="0.25">
      <c r="A292" s="25">
        <v>46054</v>
      </c>
      <c r="B292" s="27">
        <v>3066354.8220876204</v>
      </c>
    </row>
    <row r="293" spans="1:5" ht="15" x14ac:dyDescent="0.25">
      <c r="A293" s="25">
        <v>46082</v>
      </c>
      <c r="B293" s="27">
        <v>3008249.0388876693</v>
      </c>
    </row>
    <row r="294" spans="1:5" ht="15" x14ac:dyDescent="0.25">
      <c r="A294" s="25">
        <v>46113</v>
      </c>
      <c r="B294" s="27">
        <v>3344344.1417503785</v>
      </c>
    </row>
    <row r="295" spans="1:5" ht="15" x14ac:dyDescent="0.25">
      <c r="B295" s="27"/>
    </row>
    <row r="296" spans="1:5" ht="15" x14ac:dyDescent="0.25">
      <c r="B296" s="27"/>
    </row>
    <row r="297" spans="1:5" ht="15" x14ac:dyDescent="0.25">
      <c r="B297" s="27"/>
    </row>
    <row r="298" spans="1:5" ht="15" x14ac:dyDescent="0.25">
      <c r="B298" s="27"/>
    </row>
    <row r="299" spans="1:5" ht="15" x14ac:dyDescent="0.25">
      <c r="B299" s="27"/>
    </row>
    <row r="300" spans="1:5" ht="15" x14ac:dyDescent="0.25">
      <c r="B300" s="27"/>
    </row>
    <row r="301" spans="1:5" ht="15" x14ac:dyDescent="0.25">
      <c r="B301" s="27"/>
    </row>
    <row r="302" spans="1:5" ht="15" x14ac:dyDescent="0.25">
      <c r="B302" s="27"/>
    </row>
    <row r="303" spans="1:5" ht="15" x14ac:dyDescent="0.25">
      <c r="B303" s="27"/>
    </row>
    <row r="304" spans="1:5"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24"/>
  <sheetViews>
    <sheetView showGridLines="0" zoomScaleNormal="100" zoomScaleSheetLayoutView="50" workbookViewId="0">
      <pane ySplit="9" topLeftCell="A210" activePane="bottomLeft" state="frozen"/>
      <selection pane="bottomLeft" activeCell="B223" sqref="B223"/>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6" customFormat="1" ht="18.75" x14ac:dyDescent="0.3">
      <c r="A1" s="76" t="s">
        <v>14</v>
      </c>
      <c r="B1" s="65"/>
      <c r="C1" s="65"/>
      <c r="D1" s="65"/>
      <c r="MX1" s="9"/>
      <c r="MY1" s="9"/>
      <c r="MZ1" s="9"/>
      <c r="NH1"/>
      <c r="NI1"/>
      <c r="NJ1"/>
      <c r="NK1"/>
      <c r="NL1"/>
      <c r="NM1"/>
      <c r="NN1"/>
      <c r="NO1"/>
      <c r="NP1"/>
      <c r="NQ1"/>
      <c r="NR1"/>
    </row>
    <row r="2" spans="1:437" s="66" customFormat="1" ht="15" x14ac:dyDescent="0.25">
      <c r="A2" s="64" t="s">
        <v>287</v>
      </c>
      <c r="G2" s="174" t="s">
        <v>17</v>
      </c>
      <c r="H2" s="174"/>
      <c r="I2" s="155"/>
      <c r="MX2" s="9"/>
      <c r="MY2" s="9"/>
      <c r="MZ2" s="9"/>
      <c r="NH2"/>
      <c r="NI2"/>
      <c r="NJ2"/>
      <c r="NK2"/>
      <c r="NL2"/>
      <c r="NM2"/>
      <c r="NN2"/>
      <c r="NO2"/>
      <c r="NP2"/>
      <c r="NQ2"/>
      <c r="NR2"/>
    </row>
    <row r="3" spans="1:437" s="66" customFormat="1" ht="15.75" customHeight="1" x14ac:dyDescent="0.25">
      <c r="A3" s="77" t="s">
        <v>16</v>
      </c>
      <c r="MX3" s="9"/>
      <c r="MY3" s="9"/>
      <c r="MZ3" s="9"/>
      <c r="NH3"/>
      <c r="NI3"/>
      <c r="NJ3"/>
      <c r="NK3"/>
      <c r="NL3"/>
      <c r="NM3"/>
      <c r="NN3"/>
      <c r="NO3"/>
      <c r="NP3"/>
      <c r="NQ3"/>
      <c r="NR3"/>
    </row>
    <row r="4" spans="1:437" s="67" customFormat="1" ht="11.25" customHeight="1" x14ac:dyDescent="0.25">
      <c r="C4" s="61"/>
      <c r="D4" s="61"/>
      <c r="E4" s="61"/>
      <c r="G4" s="61"/>
      <c r="H4" s="61"/>
      <c r="I4" s="61"/>
      <c r="J4" s="61"/>
      <c r="K4" s="61"/>
      <c r="L4" s="61"/>
      <c r="M4" s="61"/>
      <c r="N4" s="61"/>
      <c r="O4" s="61"/>
      <c r="P4" s="61"/>
      <c r="R4" s="61"/>
      <c r="S4" s="61"/>
      <c r="T4" s="61"/>
      <c r="U4" s="61"/>
      <c r="V4" s="61"/>
      <c r="X4" s="61"/>
      <c r="Y4" s="61"/>
      <c r="Z4" s="61"/>
      <c r="AA4" s="61"/>
      <c r="AB4" s="61"/>
      <c r="AC4" s="61"/>
      <c r="AD4" s="61"/>
      <c r="AE4" s="61"/>
      <c r="AF4" s="61"/>
      <c r="AG4" s="61"/>
      <c r="AI4" s="61"/>
      <c r="AJ4" s="61"/>
      <c r="AK4" s="61"/>
      <c r="AL4" s="61"/>
      <c r="AM4" s="61"/>
      <c r="AN4" s="61"/>
      <c r="AO4" s="61"/>
      <c r="AP4" s="61"/>
      <c r="AQ4" s="61"/>
      <c r="AR4" s="61"/>
      <c r="AS4" s="61"/>
      <c r="AT4" s="61"/>
      <c r="AU4" s="61"/>
      <c r="AW4" s="61"/>
      <c r="AX4" s="61"/>
      <c r="AY4" s="61"/>
      <c r="AZ4" s="61"/>
      <c r="BA4" s="61"/>
      <c r="BB4" s="61"/>
      <c r="BC4" s="61"/>
      <c r="BD4" s="61"/>
      <c r="BE4" s="61"/>
      <c r="BF4" s="61"/>
      <c r="BG4" s="61"/>
      <c r="BH4" s="61"/>
      <c r="BI4" s="61"/>
      <c r="BJ4" s="61"/>
      <c r="BK4" s="61"/>
      <c r="BL4" s="61"/>
      <c r="BM4" s="61"/>
      <c r="BN4" s="61"/>
      <c r="BO4" s="61"/>
      <c r="BP4" s="61"/>
      <c r="BQ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9"/>
      <c r="MY4" s="9"/>
      <c r="MZ4" s="9"/>
      <c r="NH4"/>
      <c r="NI4"/>
      <c r="NJ4"/>
      <c r="NK4"/>
      <c r="NL4"/>
      <c r="NM4"/>
      <c r="NN4"/>
      <c r="NO4"/>
      <c r="NP4"/>
      <c r="NQ4"/>
      <c r="NR4"/>
    </row>
    <row r="5" spans="1:437" s="67" customFormat="1" ht="15" x14ac:dyDescent="0.25">
      <c r="A5" s="61"/>
      <c r="B5" s="95" t="s">
        <v>210</v>
      </c>
      <c r="C5" s="95" t="s">
        <v>210</v>
      </c>
      <c r="D5" s="95"/>
      <c r="E5" s="95" t="s">
        <v>210</v>
      </c>
      <c r="F5" s="95" t="s">
        <v>211</v>
      </c>
      <c r="G5" s="95" t="s">
        <v>211</v>
      </c>
      <c r="H5" s="95" t="s">
        <v>211</v>
      </c>
      <c r="I5" s="95"/>
      <c r="J5" s="95" t="s">
        <v>211</v>
      </c>
      <c r="K5" s="95" t="s">
        <v>211</v>
      </c>
      <c r="L5" s="95" t="s">
        <v>211</v>
      </c>
      <c r="M5" s="95" t="s">
        <v>211</v>
      </c>
      <c r="N5" s="95" t="s">
        <v>211</v>
      </c>
      <c r="O5" s="95" t="s">
        <v>211</v>
      </c>
      <c r="P5" s="95" t="s">
        <v>211</v>
      </c>
      <c r="Q5" s="95" t="s">
        <v>212</v>
      </c>
      <c r="R5" s="95" t="s">
        <v>212</v>
      </c>
      <c r="S5" s="95" t="s">
        <v>212</v>
      </c>
      <c r="T5" s="95" t="s">
        <v>212</v>
      </c>
      <c r="U5" s="95" t="s">
        <v>212</v>
      </c>
      <c r="V5" s="95" t="s">
        <v>212</v>
      </c>
      <c r="W5" s="95" t="s">
        <v>213</v>
      </c>
      <c r="X5" s="95" t="s">
        <v>213</v>
      </c>
      <c r="Y5" s="95" t="s">
        <v>213</v>
      </c>
      <c r="Z5" s="95" t="s">
        <v>213</v>
      </c>
      <c r="AA5" s="95"/>
      <c r="AB5" s="95" t="s">
        <v>213</v>
      </c>
      <c r="AC5" s="95" t="s">
        <v>213</v>
      </c>
      <c r="AD5" s="95" t="s">
        <v>213</v>
      </c>
      <c r="AE5" s="95" t="s">
        <v>213</v>
      </c>
      <c r="AF5" s="95"/>
      <c r="AG5" s="95" t="s">
        <v>213</v>
      </c>
      <c r="AH5" s="95" t="s">
        <v>214</v>
      </c>
      <c r="AI5" s="95" t="s">
        <v>214</v>
      </c>
      <c r="AJ5" s="95" t="s">
        <v>214</v>
      </c>
      <c r="AK5" s="95" t="s">
        <v>214</v>
      </c>
      <c r="AL5" s="95" t="s">
        <v>214</v>
      </c>
      <c r="AM5" s="95"/>
      <c r="AN5" s="95" t="s">
        <v>214</v>
      </c>
      <c r="AO5" s="95" t="s">
        <v>214</v>
      </c>
      <c r="AP5" s="95" t="s">
        <v>214</v>
      </c>
      <c r="AQ5" s="95" t="s">
        <v>214</v>
      </c>
      <c r="AR5" s="95" t="s">
        <v>214</v>
      </c>
      <c r="AS5" s="95" t="s">
        <v>214</v>
      </c>
      <c r="AT5" s="95" t="s">
        <v>214</v>
      </c>
      <c r="AU5" s="95" t="s">
        <v>214</v>
      </c>
      <c r="AV5" s="95" t="s">
        <v>215</v>
      </c>
      <c r="AW5" s="95" t="s">
        <v>215</v>
      </c>
      <c r="AX5" s="95" t="s">
        <v>215</v>
      </c>
      <c r="AY5" s="95" t="s">
        <v>215</v>
      </c>
      <c r="AZ5" s="95" t="s">
        <v>215</v>
      </c>
      <c r="BA5" s="95" t="s">
        <v>215</v>
      </c>
      <c r="BB5" s="95"/>
      <c r="BC5" s="95" t="s">
        <v>215</v>
      </c>
      <c r="BD5" s="95" t="s">
        <v>215</v>
      </c>
      <c r="BE5" s="95" t="s">
        <v>215</v>
      </c>
      <c r="BF5" s="95" t="s">
        <v>215</v>
      </c>
      <c r="BG5" s="95" t="s">
        <v>216</v>
      </c>
      <c r="BH5" s="95" t="s">
        <v>216</v>
      </c>
      <c r="BI5" s="95" t="s">
        <v>216</v>
      </c>
      <c r="BJ5" s="95" t="s">
        <v>216</v>
      </c>
      <c r="BK5" s="95" t="s">
        <v>216</v>
      </c>
      <c r="BL5" s="95" t="s">
        <v>216</v>
      </c>
      <c r="BM5" s="95"/>
      <c r="BN5" s="95" t="s">
        <v>216</v>
      </c>
      <c r="BO5" s="95" t="s">
        <v>216</v>
      </c>
      <c r="BP5" s="95" t="s">
        <v>216</v>
      </c>
      <c r="BQ5" s="95" t="s">
        <v>216</v>
      </c>
      <c r="BR5" s="95" t="s">
        <v>217</v>
      </c>
      <c r="BS5" s="95" t="s">
        <v>217</v>
      </c>
      <c r="BT5" s="95" t="s">
        <v>217</v>
      </c>
      <c r="BU5" s="95" t="s">
        <v>217</v>
      </c>
      <c r="BV5" s="95" t="s">
        <v>217</v>
      </c>
      <c r="BW5" s="95" t="s">
        <v>217</v>
      </c>
      <c r="BX5" s="95"/>
      <c r="BY5" s="95" t="s">
        <v>217</v>
      </c>
      <c r="BZ5" s="95" t="s">
        <v>217</v>
      </c>
      <c r="CA5" s="95" t="s">
        <v>217</v>
      </c>
      <c r="CB5" s="95" t="s">
        <v>218</v>
      </c>
      <c r="CC5" s="95"/>
      <c r="CD5" s="95"/>
      <c r="CE5" s="95" t="s">
        <v>218</v>
      </c>
      <c r="CF5" s="95" t="s">
        <v>218</v>
      </c>
      <c r="CG5" s="95" t="s">
        <v>218</v>
      </c>
      <c r="CH5" s="95" t="s">
        <v>218</v>
      </c>
      <c r="CI5" s="95"/>
      <c r="CJ5" s="95"/>
      <c r="CK5" s="95"/>
      <c r="CL5" s="95" t="s">
        <v>218</v>
      </c>
      <c r="CM5" s="95" t="s">
        <v>218</v>
      </c>
      <c r="CN5" s="95" t="s">
        <v>219</v>
      </c>
      <c r="CO5" s="95"/>
      <c r="CP5" s="95"/>
      <c r="CQ5" s="95" t="s">
        <v>219</v>
      </c>
      <c r="CR5" s="95" t="s">
        <v>219</v>
      </c>
      <c r="CS5" s="95" t="s">
        <v>219</v>
      </c>
      <c r="CT5" s="95" t="s">
        <v>219</v>
      </c>
      <c r="CU5" s="95"/>
      <c r="CV5" s="95"/>
      <c r="CW5" s="95"/>
      <c r="CX5" s="95" t="s">
        <v>219</v>
      </c>
      <c r="CY5" s="95" t="s">
        <v>219</v>
      </c>
      <c r="CZ5" s="95" t="s">
        <v>219</v>
      </c>
      <c r="DA5" s="95" t="s">
        <v>220</v>
      </c>
      <c r="DB5" s="95"/>
      <c r="DC5" s="95" t="s">
        <v>220</v>
      </c>
      <c r="DD5" s="95" t="s">
        <v>220</v>
      </c>
      <c r="DE5" s="95" t="s">
        <v>220</v>
      </c>
      <c r="DF5" s="95" t="s">
        <v>220</v>
      </c>
      <c r="DG5" s="95"/>
      <c r="DH5" s="95"/>
      <c r="DI5" s="95" t="s">
        <v>220</v>
      </c>
      <c r="DJ5" s="95" t="s">
        <v>220</v>
      </c>
      <c r="DK5" s="95" t="s">
        <v>220</v>
      </c>
      <c r="DL5" s="95" t="s">
        <v>221</v>
      </c>
      <c r="DM5" s="95"/>
      <c r="DN5" s="95" t="s">
        <v>221</v>
      </c>
      <c r="DO5" s="95" t="s">
        <v>221</v>
      </c>
      <c r="DP5" s="95" t="s">
        <v>221</v>
      </c>
      <c r="DQ5" s="95" t="s">
        <v>221</v>
      </c>
      <c r="DR5" s="95" t="s">
        <v>221</v>
      </c>
      <c r="DS5" s="95"/>
      <c r="DT5" s="95"/>
      <c r="DU5" s="95" t="s">
        <v>221</v>
      </c>
      <c r="DV5" s="95" t="s">
        <v>221</v>
      </c>
      <c r="DW5" s="95" t="s">
        <v>222</v>
      </c>
      <c r="DX5" s="95" t="s">
        <v>222</v>
      </c>
      <c r="DY5" s="95"/>
      <c r="DZ5" s="95"/>
      <c r="EA5" s="95" t="s">
        <v>222</v>
      </c>
      <c r="EB5" s="95" t="s">
        <v>222</v>
      </c>
      <c r="EC5" s="95" t="s">
        <v>222</v>
      </c>
      <c r="ED5" s="95"/>
      <c r="EE5" s="95"/>
      <c r="EF5" s="95"/>
      <c r="EG5" s="95"/>
      <c r="EH5" s="95"/>
      <c r="EI5" s="95" t="s">
        <v>223</v>
      </c>
      <c r="EJ5" s="95" t="s">
        <v>223</v>
      </c>
      <c r="EK5" s="95"/>
      <c r="EL5" s="95"/>
      <c r="EM5" s="95" t="s">
        <v>223</v>
      </c>
      <c r="EN5" s="95" t="s">
        <v>223</v>
      </c>
      <c r="EO5" s="95" t="s">
        <v>223</v>
      </c>
      <c r="EP5" s="95" t="s">
        <v>223</v>
      </c>
      <c r="EQ5" s="95" t="s">
        <v>223</v>
      </c>
      <c r="ER5" s="95"/>
      <c r="ES5" s="95" t="s">
        <v>223</v>
      </c>
      <c r="ET5" s="95" t="s">
        <v>223</v>
      </c>
      <c r="EU5" s="95" t="s">
        <v>224</v>
      </c>
      <c r="EV5" s="95" t="s">
        <v>224</v>
      </c>
      <c r="EW5" s="95"/>
      <c r="EX5" s="95"/>
      <c r="EY5" s="95" t="s">
        <v>224</v>
      </c>
      <c r="EZ5" s="95" t="s">
        <v>224</v>
      </c>
      <c r="FA5" s="95" t="s">
        <v>224</v>
      </c>
      <c r="FB5" s="95" t="s">
        <v>224</v>
      </c>
      <c r="FC5" s="95" t="s">
        <v>224</v>
      </c>
      <c r="FD5" s="95"/>
      <c r="FE5" s="95" t="s">
        <v>224</v>
      </c>
      <c r="FF5" s="95" t="s">
        <v>224</v>
      </c>
      <c r="FG5" s="95" t="s">
        <v>224</v>
      </c>
      <c r="FH5" s="95" t="s">
        <v>224</v>
      </c>
      <c r="FI5" s="95" t="s">
        <v>225</v>
      </c>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t="s">
        <v>226</v>
      </c>
      <c r="GL5" s="95" t="s">
        <v>226</v>
      </c>
      <c r="GM5" s="95" t="s">
        <v>226</v>
      </c>
      <c r="GN5" s="95" t="s">
        <v>226</v>
      </c>
      <c r="GO5" s="95"/>
      <c r="GP5" s="95"/>
      <c r="GQ5" s="95" t="s">
        <v>226</v>
      </c>
      <c r="GR5" s="95" t="s">
        <v>227</v>
      </c>
      <c r="GS5" s="95" t="s">
        <v>227</v>
      </c>
      <c r="GT5" s="95"/>
      <c r="GU5" s="95"/>
      <c r="GV5" s="95" t="s">
        <v>227</v>
      </c>
      <c r="GW5" s="95" t="s">
        <v>227</v>
      </c>
      <c r="GX5" s="95" t="s">
        <v>227</v>
      </c>
      <c r="GY5" s="95" t="s">
        <v>227</v>
      </c>
      <c r="GZ5" s="95"/>
      <c r="HA5" s="95"/>
      <c r="HB5" s="95"/>
      <c r="HC5" s="95"/>
      <c r="HD5" s="95" t="s">
        <v>228</v>
      </c>
      <c r="HE5" s="95" t="s">
        <v>228</v>
      </c>
      <c r="HF5" s="95" t="s">
        <v>228</v>
      </c>
      <c r="HG5" s="95"/>
      <c r="HH5" s="95"/>
      <c r="HI5" s="95" t="s">
        <v>228</v>
      </c>
      <c r="HJ5" s="95" t="s">
        <v>228</v>
      </c>
      <c r="HK5" s="95" t="s">
        <v>228</v>
      </c>
      <c r="HL5" s="95" t="s">
        <v>228</v>
      </c>
      <c r="HM5" s="95" t="s">
        <v>228</v>
      </c>
      <c r="HN5" s="95"/>
      <c r="HO5" s="95" t="s">
        <v>228</v>
      </c>
      <c r="HP5" s="95" t="s">
        <v>228</v>
      </c>
      <c r="HQ5" s="95" t="s">
        <v>229</v>
      </c>
      <c r="HR5" s="95" t="s">
        <v>229</v>
      </c>
      <c r="HS5" s="95"/>
      <c r="HT5" s="95"/>
      <c r="HU5" s="95" t="s">
        <v>229</v>
      </c>
      <c r="HV5" s="95" t="s">
        <v>229</v>
      </c>
      <c r="HW5" s="95" t="s">
        <v>229</v>
      </c>
      <c r="HX5" s="95" t="s">
        <v>229</v>
      </c>
      <c r="HY5" s="95" t="s">
        <v>229</v>
      </c>
      <c r="HZ5" s="95" t="s">
        <v>229</v>
      </c>
      <c r="IA5" s="95"/>
      <c r="IB5" s="95" t="s">
        <v>229</v>
      </c>
      <c r="IC5" s="95" t="s">
        <v>229</v>
      </c>
      <c r="ID5" s="95" t="s">
        <v>230</v>
      </c>
      <c r="IE5" s="95" t="s">
        <v>230</v>
      </c>
      <c r="IF5" s="95" t="s">
        <v>230</v>
      </c>
      <c r="IG5" s="95"/>
      <c r="IH5" s="95" t="s">
        <v>230</v>
      </c>
      <c r="II5" s="95" t="s">
        <v>230</v>
      </c>
      <c r="IJ5" s="95" t="s">
        <v>230</v>
      </c>
      <c r="IK5" s="95" t="s">
        <v>230</v>
      </c>
      <c r="IL5" s="95" t="s">
        <v>230</v>
      </c>
      <c r="IM5" s="95"/>
      <c r="IN5" s="95" t="s">
        <v>230</v>
      </c>
      <c r="IO5" s="95" t="s">
        <v>231</v>
      </c>
      <c r="IP5" s="95" t="s">
        <v>231</v>
      </c>
      <c r="IQ5" s="95" t="s">
        <v>231</v>
      </c>
      <c r="IR5" s="95"/>
      <c r="IS5" s="95"/>
      <c r="IT5" s="95" t="s">
        <v>231</v>
      </c>
      <c r="IU5" s="95" t="s">
        <v>231</v>
      </c>
      <c r="IV5" s="95"/>
      <c r="IW5" s="95" t="s">
        <v>231</v>
      </c>
      <c r="IX5" s="95" t="s">
        <v>231</v>
      </c>
      <c r="IY5" s="95"/>
      <c r="IZ5" s="95" t="s">
        <v>231</v>
      </c>
      <c r="JA5" s="95" t="s">
        <v>232</v>
      </c>
      <c r="JB5" s="95" t="s">
        <v>232</v>
      </c>
      <c r="JC5" s="95" t="s">
        <v>232</v>
      </c>
      <c r="JD5" s="95"/>
      <c r="JE5" s="95"/>
      <c r="JF5" s="95" t="s">
        <v>232</v>
      </c>
      <c r="JG5" s="95" t="s">
        <v>232</v>
      </c>
      <c r="JH5" s="95"/>
      <c r="JI5" s="95"/>
      <c r="JJ5" s="95"/>
      <c r="JK5" s="95"/>
      <c r="JL5" s="95"/>
      <c r="JM5" s="95" t="s">
        <v>233</v>
      </c>
      <c r="JN5" s="95" t="s">
        <v>233</v>
      </c>
      <c r="JO5" s="95" t="s">
        <v>233</v>
      </c>
      <c r="JP5" s="95"/>
      <c r="JQ5" s="95"/>
      <c r="JR5" s="95" t="s">
        <v>233</v>
      </c>
      <c r="JS5" s="95" t="s">
        <v>233</v>
      </c>
      <c r="JT5" s="95" t="s">
        <v>233</v>
      </c>
      <c r="JU5" s="95" t="s">
        <v>233</v>
      </c>
      <c r="JV5" s="95" t="s">
        <v>233</v>
      </c>
      <c r="JW5" s="95"/>
      <c r="JX5" s="95" t="s">
        <v>233</v>
      </c>
      <c r="JY5" s="95" t="s">
        <v>233</v>
      </c>
      <c r="JZ5" s="95" t="s">
        <v>234</v>
      </c>
      <c r="KA5" s="95" t="s">
        <v>234</v>
      </c>
      <c r="KB5" s="95" t="s">
        <v>234</v>
      </c>
      <c r="KC5" s="95"/>
      <c r="KD5" s="95" t="s">
        <v>234</v>
      </c>
      <c r="KE5" s="95" t="s">
        <v>234</v>
      </c>
      <c r="KF5" s="95" t="s">
        <v>234</v>
      </c>
      <c r="KG5" s="95" t="s">
        <v>234</v>
      </c>
      <c r="KH5" s="95" t="s">
        <v>234</v>
      </c>
      <c r="KI5" s="95"/>
      <c r="KJ5" s="95" t="s">
        <v>234</v>
      </c>
      <c r="KK5" s="95" t="s">
        <v>234</v>
      </c>
      <c r="KL5" s="95" t="s">
        <v>235</v>
      </c>
      <c r="KM5" s="95" t="s">
        <v>235</v>
      </c>
      <c r="KN5" s="95" t="s">
        <v>235</v>
      </c>
      <c r="KO5" s="95" t="s">
        <v>235</v>
      </c>
      <c r="KP5" s="95" t="s">
        <v>235</v>
      </c>
      <c r="KQ5" s="95" t="s">
        <v>235</v>
      </c>
      <c r="KR5" s="95" t="s">
        <v>235</v>
      </c>
      <c r="KS5" s="95"/>
      <c r="KT5" s="95"/>
      <c r="KU5" s="95"/>
      <c r="KV5" s="95" t="s">
        <v>236</v>
      </c>
      <c r="KW5" s="95" t="s">
        <v>236</v>
      </c>
      <c r="KX5" s="95" t="s">
        <v>236</v>
      </c>
      <c r="KY5" s="95" t="s">
        <v>236</v>
      </c>
      <c r="KZ5" s="95"/>
      <c r="LA5" s="95"/>
      <c r="LB5" s="95" t="s">
        <v>236</v>
      </c>
      <c r="LC5" s="95" t="s">
        <v>236</v>
      </c>
      <c r="LD5" s="95" t="s">
        <v>236</v>
      </c>
      <c r="LE5" s="95" t="s">
        <v>236</v>
      </c>
      <c r="LF5" s="95" t="s">
        <v>236</v>
      </c>
      <c r="LG5" s="95"/>
      <c r="LH5" s="95" t="s">
        <v>237</v>
      </c>
      <c r="LI5" s="95" t="s">
        <v>237</v>
      </c>
      <c r="LJ5" s="95" t="s">
        <v>237</v>
      </c>
      <c r="LK5" s="95" t="s">
        <v>237</v>
      </c>
      <c r="LL5" s="95"/>
      <c r="LM5" s="95" t="s">
        <v>237</v>
      </c>
      <c r="LN5" s="95" t="s">
        <v>237</v>
      </c>
      <c r="LO5" s="95" t="s">
        <v>237</v>
      </c>
      <c r="LP5" s="95" t="s">
        <v>237</v>
      </c>
      <c r="LQ5" s="95"/>
      <c r="LR5" s="95" t="s">
        <v>238</v>
      </c>
      <c r="LS5" s="95"/>
      <c r="LT5" s="95" t="s">
        <v>238</v>
      </c>
      <c r="LU5" s="95" t="s">
        <v>238</v>
      </c>
      <c r="LV5" s="95" t="s">
        <v>238</v>
      </c>
      <c r="LW5" s="95" t="s">
        <v>238</v>
      </c>
      <c r="LX5" s="95"/>
      <c r="LY5" s="95"/>
      <c r="LZ5" s="95" t="s">
        <v>238</v>
      </c>
      <c r="MA5" s="95" t="s">
        <v>238</v>
      </c>
      <c r="MB5" s="95" t="s">
        <v>238</v>
      </c>
      <c r="MC5" s="95" t="s">
        <v>238</v>
      </c>
      <c r="MD5" s="95" t="s">
        <v>238</v>
      </c>
      <c r="ME5" s="95"/>
      <c r="MF5" s="95" t="s">
        <v>239</v>
      </c>
      <c r="MG5" s="95" t="s">
        <v>239</v>
      </c>
      <c r="MH5" s="95" t="s">
        <v>239</v>
      </c>
      <c r="MI5" s="95" t="s">
        <v>239</v>
      </c>
      <c r="MJ5" s="95"/>
      <c r="MK5" s="95"/>
      <c r="ML5" s="95" t="s">
        <v>239</v>
      </c>
      <c r="MM5" s="95" t="s">
        <v>239</v>
      </c>
      <c r="MN5" s="95" t="s">
        <v>239</v>
      </c>
      <c r="MO5" s="95" t="s">
        <v>239</v>
      </c>
      <c r="MP5" s="95" t="s">
        <v>239</v>
      </c>
      <c r="MQ5" s="95" t="s">
        <v>239</v>
      </c>
      <c r="MR5" s="95"/>
      <c r="MS5" s="95" t="s">
        <v>240</v>
      </c>
      <c r="MT5" s="95" t="s">
        <v>240</v>
      </c>
      <c r="MU5" s="95"/>
      <c r="MV5" s="95"/>
      <c r="MW5" s="95"/>
      <c r="MX5" s="58"/>
      <c r="MY5" s="58"/>
      <c r="MZ5" s="58"/>
      <c r="NH5"/>
      <c r="NI5"/>
      <c r="NJ5"/>
      <c r="NK5"/>
      <c r="NL5"/>
      <c r="NM5"/>
      <c r="NN5"/>
      <c r="NO5"/>
      <c r="NP5"/>
      <c r="NQ5"/>
      <c r="NR5"/>
    </row>
    <row r="6" spans="1:437" s="67" customFormat="1" x14ac:dyDescent="0.2">
      <c r="B6" s="95">
        <v>2</v>
      </c>
      <c r="C6" s="95">
        <v>2</v>
      </c>
      <c r="D6" s="95">
        <v>2</v>
      </c>
      <c r="E6" s="95">
        <v>2</v>
      </c>
      <c r="F6" s="95">
        <v>3</v>
      </c>
      <c r="G6" s="95">
        <v>3</v>
      </c>
      <c r="H6" s="95">
        <v>3</v>
      </c>
      <c r="I6" s="95">
        <v>3</v>
      </c>
      <c r="J6" s="95">
        <v>3</v>
      </c>
      <c r="K6" s="95">
        <v>3</v>
      </c>
      <c r="L6" s="95">
        <v>3</v>
      </c>
      <c r="M6" s="95">
        <v>3</v>
      </c>
      <c r="N6" s="95">
        <v>3</v>
      </c>
      <c r="O6" s="95">
        <v>3</v>
      </c>
      <c r="P6" s="95">
        <v>3</v>
      </c>
      <c r="Q6" s="95">
        <v>3</v>
      </c>
      <c r="R6" s="95">
        <v>4</v>
      </c>
      <c r="S6" s="95">
        <v>4</v>
      </c>
      <c r="T6" s="95">
        <v>4</v>
      </c>
      <c r="U6" s="95">
        <v>4</v>
      </c>
      <c r="V6" s="95">
        <v>4</v>
      </c>
      <c r="W6" s="95">
        <v>4</v>
      </c>
      <c r="X6" s="95">
        <v>5</v>
      </c>
      <c r="Y6" s="95">
        <v>5</v>
      </c>
      <c r="Z6" s="95">
        <v>5</v>
      </c>
      <c r="AA6" s="95">
        <v>5</v>
      </c>
      <c r="AB6" s="95">
        <v>5</v>
      </c>
      <c r="AC6" s="95">
        <v>5</v>
      </c>
      <c r="AD6" s="95">
        <v>5</v>
      </c>
      <c r="AE6" s="95">
        <v>5</v>
      </c>
      <c r="AF6" s="95">
        <v>5</v>
      </c>
      <c r="AG6" s="95">
        <v>5</v>
      </c>
      <c r="AH6" s="95">
        <v>5</v>
      </c>
      <c r="AI6" s="95">
        <v>5</v>
      </c>
      <c r="AJ6" s="95">
        <v>6</v>
      </c>
      <c r="AK6" s="95">
        <v>6</v>
      </c>
      <c r="AL6" s="95">
        <v>6</v>
      </c>
      <c r="AM6" s="95">
        <v>6</v>
      </c>
      <c r="AN6" s="95">
        <v>6</v>
      </c>
      <c r="AO6" s="95">
        <v>6</v>
      </c>
      <c r="AP6" s="95">
        <v>6</v>
      </c>
      <c r="AQ6" s="95">
        <v>6</v>
      </c>
      <c r="AR6" s="67">
        <v>6</v>
      </c>
      <c r="AS6" s="67">
        <v>6</v>
      </c>
      <c r="AT6" s="67">
        <v>6</v>
      </c>
      <c r="AU6" s="67">
        <v>6</v>
      </c>
      <c r="AV6" s="67">
        <v>6</v>
      </c>
      <c r="AW6" s="67">
        <v>6</v>
      </c>
      <c r="AX6" s="67">
        <v>6</v>
      </c>
      <c r="AY6" s="67">
        <v>7</v>
      </c>
      <c r="AZ6" s="67">
        <v>7</v>
      </c>
      <c r="BA6" s="67">
        <v>7</v>
      </c>
      <c r="BB6" s="67">
        <v>7</v>
      </c>
      <c r="BC6" s="67">
        <v>7</v>
      </c>
      <c r="BD6" s="67">
        <v>7</v>
      </c>
      <c r="BE6" s="67">
        <v>7</v>
      </c>
      <c r="BF6" s="67">
        <v>7</v>
      </c>
      <c r="BG6" s="67">
        <v>7</v>
      </c>
      <c r="BH6" s="67">
        <v>7</v>
      </c>
      <c r="BI6" s="67">
        <v>7</v>
      </c>
      <c r="BJ6" s="67">
        <v>8</v>
      </c>
      <c r="BK6" s="67">
        <v>8</v>
      </c>
      <c r="BL6" s="67">
        <v>8</v>
      </c>
      <c r="BM6" s="67">
        <v>8</v>
      </c>
      <c r="BN6" s="67">
        <v>8</v>
      </c>
      <c r="BO6" s="67">
        <v>8</v>
      </c>
      <c r="BP6" s="67">
        <v>8</v>
      </c>
      <c r="BQ6" s="67">
        <v>8</v>
      </c>
      <c r="BR6" s="67">
        <v>8</v>
      </c>
      <c r="BS6" s="67">
        <v>8</v>
      </c>
      <c r="BT6" s="67">
        <v>8</v>
      </c>
      <c r="BU6" s="67">
        <v>9</v>
      </c>
      <c r="BV6" s="67">
        <v>9</v>
      </c>
      <c r="BW6" s="67">
        <v>9</v>
      </c>
      <c r="BX6" s="67">
        <v>9</v>
      </c>
      <c r="BY6" s="67">
        <v>9</v>
      </c>
      <c r="BZ6" s="67">
        <v>9</v>
      </c>
      <c r="CA6" s="67">
        <v>9</v>
      </c>
      <c r="CB6" s="67">
        <v>9</v>
      </c>
      <c r="CC6" s="67">
        <v>9</v>
      </c>
      <c r="CD6" s="67">
        <v>9</v>
      </c>
      <c r="CE6" s="67">
        <v>9</v>
      </c>
      <c r="CF6" s="67">
        <v>9</v>
      </c>
      <c r="CG6" s="67">
        <v>10</v>
      </c>
      <c r="CH6" s="67">
        <v>10</v>
      </c>
      <c r="CI6" s="67">
        <v>10</v>
      </c>
      <c r="CJ6" s="67">
        <v>10</v>
      </c>
      <c r="CK6" s="67">
        <v>10</v>
      </c>
      <c r="CL6" s="67">
        <v>10</v>
      </c>
      <c r="CM6" s="67">
        <v>10</v>
      </c>
      <c r="CN6" s="67">
        <v>10</v>
      </c>
      <c r="CO6" s="67">
        <v>10</v>
      </c>
      <c r="CP6" s="67">
        <v>10</v>
      </c>
      <c r="CQ6" s="67">
        <v>10</v>
      </c>
      <c r="CR6" s="67">
        <v>10</v>
      </c>
      <c r="CS6" s="67">
        <v>11</v>
      </c>
      <c r="CT6" s="67">
        <v>11</v>
      </c>
      <c r="CU6" s="67">
        <v>11</v>
      </c>
      <c r="CV6" s="67">
        <v>11</v>
      </c>
      <c r="CW6" s="67">
        <v>11</v>
      </c>
      <c r="CX6" s="67">
        <v>11</v>
      </c>
      <c r="CY6" s="67">
        <v>11</v>
      </c>
      <c r="CZ6" s="67">
        <v>11</v>
      </c>
      <c r="DA6" s="67">
        <v>11</v>
      </c>
      <c r="DB6" s="67">
        <v>11</v>
      </c>
      <c r="DC6" s="67">
        <v>11</v>
      </c>
      <c r="DD6" s="67">
        <v>11</v>
      </c>
      <c r="DE6" s="67">
        <v>12</v>
      </c>
      <c r="DF6" s="67">
        <v>12</v>
      </c>
      <c r="DG6" s="67">
        <v>12</v>
      </c>
      <c r="DH6" s="67">
        <v>12</v>
      </c>
      <c r="DI6" s="67">
        <v>12</v>
      </c>
      <c r="DJ6" s="67">
        <v>12</v>
      </c>
      <c r="DK6" s="67">
        <v>12</v>
      </c>
      <c r="DL6" s="67">
        <v>12</v>
      </c>
      <c r="DM6" s="67">
        <v>12</v>
      </c>
      <c r="DN6" s="67">
        <v>12</v>
      </c>
      <c r="DO6" s="67">
        <v>12</v>
      </c>
      <c r="DP6" s="67">
        <v>12</v>
      </c>
      <c r="DQ6" s="67">
        <v>13</v>
      </c>
      <c r="DR6" s="67">
        <v>13</v>
      </c>
      <c r="DS6" s="67">
        <v>13</v>
      </c>
      <c r="DT6" s="67">
        <v>13</v>
      </c>
      <c r="DU6" s="67">
        <v>13</v>
      </c>
      <c r="DV6" s="67">
        <v>13</v>
      </c>
      <c r="DW6" s="67">
        <v>13</v>
      </c>
      <c r="DX6" s="67">
        <v>13</v>
      </c>
      <c r="DY6" s="67">
        <v>13</v>
      </c>
      <c r="DZ6" s="67">
        <v>13</v>
      </c>
      <c r="EA6" s="67">
        <v>13</v>
      </c>
      <c r="EB6" s="67">
        <v>13</v>
      </c>
      <c r="EC6" s="67">
        <v>14</v>
      </c>
      <c r="ED6" s="67">
        <v>14</v>
      </c>
      <c r="EE6" s="67">
        <v>14</v>
      </c>
      <c r="EF6" s="67">
        <v>14</v>
      </c>
      <c r="EG6" s="67">
        <v>14</v>
      </c>
      <c r="EH6" s="67">
        <v>14</v>
      </c>
      <c r="EI6" s="67">
        <v>14</v>
      </c>
      <c r="EJ6" s="67">
        <v>14</v>
      </c>
      <c r="EK6" s="67">
        <v>14</v>
      </c>
      <c r="EL6" s="67">
        <v>14</v>
      </c>
      <c r="EM6" s="67">
        <v>14</v>
      </c>
      <c r="EN6" s="67">
        <v>14</v>
      </c>
      <c r="EO6" s="67">
        <v>15</v>
      </c>
      <c r="EP6" s="67">
        <v>15</v>
      </c>
      <c r="EQ6" s="67">
        <v>15</v>
      </c>
      <c r="ER6" s="67">
        <v>15</v>
      </c>
      <c r="ES6" s="67">
        <v>15</v>
      </c>
      <c r="ET6" s="67">
        <v>15</v>
      </c>
      <c r="EU6" s="67">
        <v>15</v>
      </c>
      <c r="EV6" s="67">
        <v>15</v>
      </c>
      <c r="EW6" s="67">
        <v>15</v>
      </c>
      <c r="EX6" s="67">
        <v>15</v>
      </c>
      <c r="EY6" s="67">
        <v>15</v>
      </c>
      <c r="EZ6" s="67">
        <v>15</v>
      </c>
      <c r="FA6" s="67">
        <v>16</v>
      </c>
      <c r="FB6" s="67">
        <v>16</v>
      </c>
      <c r="FC6" s="67">
        <v>16</v>
      </c>
      <c r="FD6" s="67">
        <v>16</v>
      </c>
      <c r="FE6" s="67">
        <v>16</v>
      </c>
      <c r="FF6" s="67">
        <v>16</v>
      </c>
      <c r="FG6" s="67">
        <v>16</v>
      </c>
      <c r="FH6" s="67">
        <v>16</v>
      </c>
      <c r="FI6" s="67">
        <v>16</v>
      </c>
      <c r="FJ6" s="67">
        <v>16</v>
      </c>
      <c r="FK6" s="67">
        <v>16</v>
      </c>
      <c r="FL6" s="67">
        <v>16</v>
      </c>
      <c r="FM6" s="67">
        <v>16</v>
      </c>
      <c r="FN6" s="67">
        <v>17</v>
      </c>
      <c r="FO6" s="67">
        <v>17</v>
      </c>
      <c r="FP6" s="67">
        <v>17</v>
      </c>
      <c r="FQ6" s="67">
        <v>17</v>
      </c>
      <c r="FR6" s="67">
        <v>17</v>
      </c>
      <c r="FS6" s="67">
        <v>17</v>
      </c>
      <c r="FT6" s="67">
        <v>17</v>
      </c>
      <c r="FU6" s="67">
        <v>17</v>
      </c>
      <c r="FV6" s="67">
        <v>17</v>
      </c>
      <c r="FW6" s="67">
        <v>17</v>
      </c>
      <c r="FX6" s="67">
        <v>17</v>
      </c>
      <c r="FY6" s="67">
        <v>17</v>
      </c>
      <c r="FZ6" s="67">
        <v>18</v>
      </c>
      <c r="GA6" s="67">
        <v>18</v>
      </c>
      <c r="GB6" s="67">
        <v>18</v>
      </c>
      <c r="GC6" s="67">
        <v>18</v>
      </c>
      <c r="GD6" s="67">
        <v>18</v>
      </c>
      <c r="GE6" s="67">
        <v>18</v>
      </c>
      <c r="GF6" s="67">
        <v>18</v>
      </c>
      <c r="GG6" s="67">
        <v>18</v>
      </c>
      <c r="GH6" s="67">
        <v>18</v>
      </c>
      <c r="GI6" s="67">
        <v>18</v>
      </c>
      <c r="GJ6" s="67">
        <v>18</v>
      </c>
      <c r="GK6" s="67">
        <v>18</v>
      </c>
      <c r="GL6" s="67">
        <v>19</v>
      </c>
      <c r="GM6" s="67">
        <v>19</v>
      </c>
      <c r="GN6" s="67">
        <v>19</v>
      </c>
      <c r="GO6" s="67">
        <v>19</v>
      </c>
      <c r="GP6" s="67">
        <v>19</v>
      </c>
      <c r="GQ6" s="67">
        <v>19</v>
      </c>
      <c r="GR6" s="67">
        <v>19</v>
      </c>
      <c r="GS6" s="67">
        <v>19</v>
      </c>
      <c r="GT6" s="67">
        <v>19</v>
      </c>
      <c r="GU6" s="67">
        <v>19</v>
      </c>
      <c r="GV6" s="67">
        <v>19</v>
      </c>
      <c r="GW6" s="67">
        <v>19</v>
      </c>
      <c r="GX6" s="67">
        <v>19</v>
      </c>
      <c r="GY6" s="67">
        <v>20</v>
      </c>
      <c r="GZ6" s="67">
        <v>20</v>
      </c>
      <c r="HA6" s="67">
        <v>20</v>
      </c>
      <c r="HB6" s="67">
        <v>20</v>
      </c>
      <c r="HC6" s="67">
        <v>20</v>
      </c>
      <c r="HD6" s="67">
        <v>20</v>
      </c>
      <c r="HE6" s="67">
        <v>20</v>
      </c>
      <c r="HF6" s="67">
        <v>20</v>
      </c>
      <c r="HG6" s="67">
        <v>20</v>
      </c>
      <c r="HH6" s="67">
        <v>20</v>
      </c>
      <c r="HI6" s="67">
        <v>20</v>
      </c>
      <c r="HJ6" s="67">
        <v>20</v>
      </c>
      <c r="HK6" s="67">
        <v>21</v>
      </c>
      <c r="HL6" s="67">
        <v>21</v>
      </c>
      <c r="HM6" s="67">
        <v>21</v>
      </c>
      <c r="HN6" s="67">
        <v>21</v>
      </c>
      <c r="HO6" s="67">
        <v>21</v>
      </c>
      <c r="HP6" s="67">
        <v>21</v>
      </c>
      <c r="HQ6" s="67">
        <v>21</v>
      </c>
      <c r="HR6" s="67">
        <v>21</v>
      </c>
      <c r="HS6" s="67">
        <v>21</v>
      </c>
      <c r="HT6" s="67">
        <v>21</v>
      </c>
      <c r="HU6" s="67">
        <v>21</v>
      </c>
      <c r="HV6" s="67">
        <v>21</v>
      </c>
      <c r="HW6" s="67">
        <v>21</v>
      </c>
      <c r="HX6" s="67">
        <v>22</v>
      </c>
      <c r="HY6" s="67">
        <v>22</v>
      </c>
      <c r="HZ6" s="67">
        <v>22</v>
      </c>
      <c r="IA6" s="67">
        <v>22</v>
      </c>
      <c r="IB6" s="67">
        <v>22</v>
      </c>
      <c r="IC6" s="67">
        <v>22</v>
      </c>
      <c r="ID6" s="67">
        <v>22</v>
      </c>
      <c r="IE6" s="67">
        <v>22</v>
      </c>
      <c r="IF6" s="67">
        <v>22</v>
      </c>
      <c r="IG6" s="67">
        <v>22</v>
      </c>
      <c r="IH6" s="67">
        <v>22</v>
      </c>
      <c r="II6" s="67">
        <v>22</v>
      </c>
      <c r="IJ6" s="67">
        <v>23</v>
      </c>
      <c r="IK6" s="67">
        <v>23</v>
      </c>
      <c r="IL6" s="67">
        <v>23</v>
      </c>
      <c r="IM6" s="67">
        <v>23</v>
      </c>
      <c r="IN6" s="67">
        <v>23</v>
      </c>
      <c r="IO6" s="67">
        <v>23</v>
      </c>
      <c r="IP6" s="67">
        <v>23</v>
      </c>
      <c r="IQ6" s="67">
        <v>23</v>
      </c>
      <c r="IR6" s="67">
        <v>23</v>
      </c>
      <c r="IS6" s="67">
        <v>23</v>
      </c>
      <c r="IT6" s="67">
        <v>23</v>
      </c>
      <c r="IU6" s="67">
        <v>23</v>
      </c>
      <c r="IV6" s="67">
        <v>24</v>
      </c>
      <c r="IW6" s="67">
        <v>24</v>
      </c>
      <c r="IX6" s="67">
        <v>24</v>
      </c>
      <c r="IY6" s="67">
        <v>24</v>
      </c>
      <c r="IZ6" s="67">
        <v>24</v>
      </c>
      <c r="JA6" s="67">
        <v>24</v>
      </c>
      <c r="JB6" s="67">
        <v>24</v>
      </c>
      <c r="JC6" s="67">
        <v>24</v>
      </c>
      <c r="JD6" s="67">
        <v>24</v>
      </c>
      <c r="JE6" s="67">
        <v>24</v>
      </c>
      <c r="JF6" s="67">
        <v>24</v>
      </c>
      <c r="JG6" s="67">
        <v>24</v>
      </c>
      <c r="JH6" s="67">
        <v>25</v>
      </c>
      <c r="JI6" s="67">
        <v>25</v>
      </c>
      <c r="JJ6" s="67">
        <v>25</v>
      </c>
      <c r="JK6" s="67">
        <v>25</v>
      </c>
      <c r="JL6" s="67">
        <v>25</v>
      </c>
      <c r="JM6" s="67">
        <v>25</v>
      </c>
      <c r="JN6" s="67">
        <v>25</v>
      </c>
      <c r="JO6" s="67">
        <v>25</v>
      </c>
      <c r="JP6" s="67">
        <v>25</v>
      </c>
      <c r="JQ6" s="67">
        <v>25</v>
      </c>
      <c r="JR6" s="67">
        <v>25</v>
      </c>
      <c r="JS6" s="67">
        <v>25</v>
      </c>
      <c r="JT6" s="67">
        <v>26</v>
      </c>
      <c r="JU6" s="67">
        <v>26</v>
      </c>
      <c r="JV6" s="67">
        <v>26</v>
      </c>
      <c r="JW6" s="67">
        <v>26</v>
      </c>
      <c r="JX6" s="67">
        <v>26</v>
      </c>
      <c r="JY6" s="67">
        <v>26</v>
      </c>
      <c r="JZ6" s="67">
        <v>26</v>
      </c>
      <c r="KA6" s="67">
        <v>26</v>
      </c>
      <c r="KB6" s="67">
        <v>26</v>
      </c>
      <c r="KC6" s="67">
        <v>26</v>
      </c>
      <c r="KD6" s="67">
        <v>26</v>
      </c>
      <c r="KE6" s="67">
        <v>26</v>
      </c>
      <c r="KF6" s="67">
        <v>27</v>
      </c>
      <c r="KG6" s="67">
        <v>27</v>
      </c>
      <c r="KH6" s="67">
        <v>27</v>
      </c>
      <c r="KI6" s="67">
        <v>27</v>
      </c>
      <c r="KJ6" s="67">
        <v>27</v>
      </c>
      <c r="KK6" s="67">
        <v>27</v>
      </c>
      <c r="KL6" s="67">
        <v>27</v>
      </c>
      <c r="KM6" s="67">
        <v>27</v>
      </c>
      <c r="KN6" s="67">
        <v>27</v>
      </c>
      <c r="KO6" s="67">
        <v>27</v>
      </c>
      <c r="KP6" s="67">
        <v>27</v>
      </c>
      <c r="KQ6" s="67">
        <v>27</v>
      </c>
      <c r="KR6" s="67">
        <v>28</v>
      </c>
      <c r="KS6" s="67">
        <v>28</v>
      </c>
      <c r="KT6" s="67">
        <v>28</v>
      </c>
      <c r="KU6" s="67">
        <v>28</v>
      </c>
      <c r="KV6" s="67">
        <v>28</v>
      </c>
      <c r="KW6" s="67">
        <v>28</v>
      </c>
      <c r="KX6" s="67">
        <v>28</v>
      </c>
      <c r="KY6" s="67">
        <v>28</v>
      </c>
      <c r="KZ6" s="67">
        <v>28</v>
      </c>
      <c r="LA6" s="67">
        <v>28</v>
      </c>
      <c r="LB6" s="67">
        <v>28</v>
      </c>
      <c r="LC6" s="67">
        <v>28</v>
      </c>
      <c r="LD6" s="67">
        <v>29</v>
      </c>
      <c r="LE6" s="67">
        <v>29</v>
      </c>
      <c r="LF6" s="67">
        <v>29</v>
      </c>
      <c r="LG6" s="67">
        <v>29</v>
      </c>
      <c r="LH6" s="67">
        <v>29</v>
      </c>
      <c r="LI6" s="67">
        <v>29</v>
      </c>
      <c r="LJ6" s="67">
        <v>29</v>
      </c>
      <c r="LK6" s="67">
        <v>29</v>
      </c>
      <c r="LL6" s="67">
        <v>29</v>
      </c>
      <c r="LM6" s="67">
        <v>29</v>
      </c>
      <c r="LN6" s="67">
        <v>29</v>
      </c>
      <c r="LO6" s="67">
        <v>29</v>
      </c>
      <c r="LP6" s="67">
        <v>30</v>
      </c>
      <c r="LQ6" s="67">
        <v>30</v>
      </c>
      <c r="LR6" s="67">
        <v>30</v>
      </c>
      <c r="LS6" s="67">
        <v>30</v>
      </c>
      <c r="LT6" s="67">
        <v>30</v>
      </c>
      <c r="LU6" s="67">
        <v>30</v>
      </c>
      <c r="LV6" s="67">
        <v>30</v>
      </c>
      <c r="LW6" s="67">
        <v>30</v>
      </c>
      <c r="LX6" s="67">
        <v>30</v>
      </c>
      <c r="LY6" s="67">
        <v>30</v>
      </c>
      <c r="LZ6" s="67">
        <v>30</v>
      </c>
      <c r="MA6" s="67">
        <v>30</v>
      </c>
      <c r="MB6" s="67">
        <v>31</v>
      </c>
      <c r="MC6" s="67">
        <v>31</v>
      </c>
      <c r="MD6" s="67">
        <v>31</v>
      </c>
      <c r="ME6" s="67">
        <v>31</v>
      </c>
      <c r="MF6" s="67">
        <v>31</v>
      </c>
      <c r="MG6" s="67">
        <v>31</v>
      </c>
      <c r="MH6" s="67">
        <v>31</v>
      </c>
      <c r="MI6" s="67">
        <v>31</v>
      </c>
      <c r="MJ6" s="67">
        <v>31</v>
      </c>
      <c r="MK6" s="67">
        <v>31</v>
      </c>
      <c r="ML6" s="67">
        <v>31</v>
      </c>
      <c r="MM6" s="67">
        <v>31</v>
      </c>
      <c r="MN6" s="67">
        <v>31</v>
      </c>
      <c r="MO6" s="67">
        <v>32</v>
      </c>
      <c r="MP6" s="67">
        <v>32</v>
      </c>
      <c r="MQ6" s="67">
        <v>32</v>
      </c>
      <c r="MR6" s="67">
        <v>32</v>
      </c>
      <c r="MS6" s="67">
        <v>32</v>
      </c>
      <c r="MT6" s="67">
        <v>32</v>
      </c>
      <c r="MU6" s="67">
        <v>32</v>
      </c>
      <c r="MV6" s="67">
        <v>32</v>
      </c>
      <c r="MW6" s="67">
        <v>32</v>
      </c>
      <c r="MX6" s="67">
        <v>32</v>
      </c>
      <c r="MY6" s="67">
        <v>32</v>
      </c>
      <c r="MZ6" s="67">
        <v>32</v>
      </c>
      <c r="NA6" s="67">
        <v>32</v>
      </c>
      <c r="NB6" s="67">
        <v>33</v>
      </c>
      <c r="NC6" s="67">
        <v>33</v>
      </c>
      <c r="ND6" s="67">
        <v>33</v>
      </c>
      <c r="NE6" s="67">
        <v>33</v>
      </c>
      <c r="NF6" s="67">
        <v>33</v>
      </c>
      <c r="NG6" s="67">
        <v>33</v>
      </c>
      <c r="NH6" s="67">
        <v>33</v>
      </c>
      <c r="NI6" s="67">
        <v>33</v>
      </c>
      <c r="NJ6" s="67">
        <v>33</v>
      </c>
      <c r="NK6" s="67">
        <v>33</v>
      </c>
      <c r="NL6" s="67">
        <v>33</v>
      </c>
      <c r="NM6" s="67">
        <v>33</v>
      </c>
      <c r="NN6" s="162"/>
      <c r="NO6" s="163"/>
      <c r="NP6" s="163"/>
      <c r="NQ6" s="163"/>
      <c r="NR6" s="163"/>
    </row>
    <row r="7" spans="1:437" x14ac:dyDescent="0.2">
      <c r="A7" s="169" t="s">
        <v>149</v>
      </c>
      <c r="B7" s="177" t="s">
        <v>241</v>
      </c>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c r="HE7" s="178"/>
      <c r="HF7" s="178"/>
      <c r="HG7" s="178"/>
      <c r="HH7" s="178"/>
      <c r="HI7" s="178"/>
      <c r="HJ7" s="178"/>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c r="IX7" s="178"/>
      <c r="IY7" s="178"/>
      <c r="IZ7" s="178"/>
      <c r="JA7" s="178"/>
      <c r="JB7" s="178"/>
      <c r="JC7" s="178"/>
      <c r="JD7" s="178"/>
      <c r="JE7" s="178"/>
      <c r="JF7" s="178"/>
      <c r="JG7" s="178"/>
      <c r="JH7" s="178"/>
      <c r="JI7" s="178"/>
      <c r="JJ7" s="178"/>
      <c r="JK7" s="178"/>
      <c r="JL7" s="178"/>
      <c r="JM7" s="178"/>
      <c r="JN7" s="178"/>
      <c r="JO7" s="178"/>
      <c r="JP7" s="178"/>
      <c r="JQ7" s="178"/>
      <c r="JR7" s="178"/>
      <c r="JS7" s="178"/>
      <c r="JT7" s="178"/>
      <c r="JU7" s="178"/>
      <c r="JV7" s="178"/>
      <c r="JW7" s="178"/>
      <c r="JX7" s="178"/>
      <c r="JY7" s="178"/>
      <c r="JZ7" s="178"/>
      <c r="KA7" s="178"/>
      <c r="KB7" s="178"/>
      <c r="KC7" s="178"/>
      <c r="KD7" s="178"/>
      <c r="KE7" s="178"/>
      <c r="KF7" s="178"/>
      <c r="KG7" s="178"/>
      <c r="KH7" s="178"/>
      <c r="KI7" s="178"/>
      <c r="KJ7" s="178"/>
      <c r="KK7" s="178"/>
      <c r="KL7" s="178"/>
      <c r="KM7" s="178"/>
      <c r="KN7" s="178"/>
      <c r="KO7" s="178"/>
      <c r="KP7" s="178"/>
      <c r="KQ7" s="178"/>
      <c r="KR7" s="178"/>
      <c r="KS7" s="178"/>
      <c r="KT7" s="178"/>
      <c r="KU7" s="178"/>
      <c r="KV7" s="178"/>
      <c r="KW7" s="178"/>
      <c r="KX7" s="178"/>
      <c r="KY7" s="178"/>
      <c r="KZ7" s="178"/>
      <c r="LA7" s="178"/>
      <c r="LB7" s="178"/>
      <c r="LC7" s="178"/>
      <c r="LD7" s="178"/>
      <c r="LE7" s="178"/>
      <c r="LF7" s="178"/>
      <c r="LG7" s="178"/>
      <c r="LH7" s="178"/>
      <c r="LI7" s="178"/>
      <c r="LJ7" s="178"/>
      <c r="LK7" s="178"/>
      <c r="LL7" s="178"/>
      <c r="LM7" s="178"/>
      <c r="LN7" s="178"/>
      <c r="LO7" s="178"/>
      <c r="LP7" s="178"/>
      <c r="LQ7" s="178"/>
      <c r="LR7" s="178"/>
      <c r="LS7" s="178"/>
      <c r="LT7" s="178"/>
      <c r="LU7" s="178"/>
      <c r="LV7" s="178"/>
      <c r="LW7" s="178"/>
      <c r="LX7" s="178"/>
      <c r="LY7" s="178"/>
      <c r="LZ7" s="178"/>
      <c r="MA7" s="178"/>
      <c r="MB7" s="178"/>
      <c r="MC7" s="178"/>
      <c r="MD7" s="178"/>
      <c r="ME7" s="178"/>
      <c r="MF7" s="178"/>
      <c r="MG7" s="178"/>
      <c r="MH7" s="178"/>
      <c r="MI7" s="178"/>
      <c r="MJ7" s="178"/>
      <c r="MK7" s="178"/>
      <c r="ML7" s="178"/>
      <c r="MM7" s="178"/>
      <c r="MN7" s="178"/>
      <c r="MO7" s="178"/>
      <c r="MP7" s="178"/>
      <c r="MQ7" s="178"/>
      <c r="MR7" s="178"/>
      <c r="MS7" s="178"/>
      <c r="MT7" s="178"/>
      <c r="MU7" s="178"/>
      <c r="MV7" s="178"/>
      <c r="MW7" s="178"/>
      <c r="MX7" s="178"/>
      <c r="MY7" s="178"/>
      <c r="MZ7" s="178"/>
      <c r="NA7" s="178"/>
      <c r="NB7" s="178"/>
      <c r="NC7" s="178"/>
      <c r="ND7" s="178"/>
      <c r="NE7" s="178"/>
      <c r="NF7" s="178"/>
      <c r="NG7" s="178"/>
      <c r="NH7" s="178"/>
      <c r="NI7" s="178"/>
      <c r="NJ7" s="178"/>
      <c r="NK7" s="178"/>
      <c r="NL7" s="178"/>
      <c r="NM7" s="179"/>
      <c r="NN7" s="175"/>
      <c r="NO7" s="175"/>
      <c r="NP7" s="175"/>
      <c r="NQ7" s="175"/>
      <c r="NR7" s="176"/>
    </row>
    <row r="8" spans="1:437" ht="25.5" customHeight="1" x14ac:dyDescent="0.2">
      <c r="A8" s="169"/>
      <c r="B8" s="170" t="s">
        <v>210</v>
      </c>
      <c r="C8" s="171"/>
      <c r="D8" s="171"/>
      <c r="E8" s="172"/>
      <c r="F8" s="173" t="s">
        <v>211</v>
      </c>
      <c r="G8" s="171"/>
      <c r="H8" s="171"/>
      <c r="I8" s="171"/>
      <c r="J8" s="171"/>
      <c r="K8" s="171"/>
      <c r="L8" s="171"/>
      <c r="M8" s="171"/>
      <c r="N8" s="171"/>
      <c r="O8" s="171"/>
      <c r="P8" s="171"/>
      <c r="Q8" s="172"/>
      <c r="R8" s="173" t="s">
        <v>212</v>
      </c>
      <c r="S8" s="171"/>
      <c r="T8" s="171"/>
      <c r="U8" s="171"/>
      <c r="V8" s="171"/>
      <c r="W8" s="172"/>
      <c r="X8" s="173" t="s">
        <v>242</v>
      </c>
      <c r="Y8" s="171"/>
      <c r="Z8" s="171"/>
      <c r="AA8" s="171"/>
      <c r="AB8" s="171"/>
      <c r="AC8" s="171"/>
      <c r="AD8" s="171"/>
      <c r="AE8" s="171"/>
      <c r="AF8" s="171"/>
      <c r="AG8" s="171"/>
      <c r="AH8" s="171"/>
      <c r="AI8" s="172"/>
      <c r="AJ8" s="173" t="s">
        <v>243</v>
      </c>
      <c r="AK8" s="171"/>
      <c r="AL8" s="171"/>
      <c r="AM8" s="171"/>
      <c r="AN8" s="171"/>
      <c r="AO8" s="171"/>
      <c r="AP8" s="171"/>
      <c r="AQ8" s="171"/>
      <c r="AR8" s="171"/>
      <c r="AS8" s="171"/>
      <c r="AT8" s="171"/>
      <c r="AU8" s="171"/>
      <c r="AV8" s="171"/>
      <c r="AW8" s="171"/>
      <c r="AX8" s="172"/>
      <c r="AY8" s="173" t="s">
        <v>215</v>
      </c>
      <c r="AZ8" s="171"/>
      <c r="BA8" s="171"/>
      <c r="BB8" s="171"/>
      <c r="BC8" s="171"/>
      <c r="BD8" s="171"/>
      <c r="BE8" s="171"/>
      <c r="BF8" s="171"/>
      <c r="BG8" s="171"/>
      <c r="BH8" s="171"/>
      <c r="BI8" s="172"/>
      <c r="BJ8" s="173" t="s">
        <v>244</v>
      </c>
      <c r="BK8" s="171"/>
      <c r="BL8" s="171"/>
      <c r="BM8" s="171"/>
      <c r="BN8" s="171"/>
      <c r="BO8" s="171"/>
      <c r="BP8" s="171"/>
      <c r="BQ8" s="171"/>
      <c r="BR8" s="171"/>
      <c r="BS8" s="171"/>
      <c r="BT8" s="172"/>
      <c r="BU8" s="173" t="s">
        <v>217</v>
      </c>
      <c r="BV8" s="171"/>
      <c r="BW8" s="171"/>
      <c r="BX8" s="171"/>
      <c r="BY8" s="171"/>
      <c r="BZ8" s="171"/>
      <c r="CA8" s="171"/>
      <c r="CB8" s="171"/>
      <c r="CC8" s="171"/>
      <c r="CD8" s="171"/>
      <c r="CE8" s="171"/>
      <c r="CF8" s="172"/>
      <c r="CG8" s="173" t="s">
        <v>245</v>
      </c>
      <c r="CH8" s="171"/>
      <c r="CI8" s="171"/>
      <c r="CJ8" s="171"/>
      <c r="CK8" s="171"/>
      <c r="CL8" s="171"/>
      <c r="CM8" s="171"/>
      <c r="CN8" s="171"/>
      <c r="CO8" s="171"/>
      <c r="CP8" s="171"/>
      <c r="CQ8" s="171"/>
      <c r="CR8" s="180"/>
      <c r="CS8" s="171" t="s">
        <v>219</v>
      </c>
      <c r="CT8" s="171"/>
      <c r="CU8" s="171"/>
      <c r="CV8" s="171"/>
      <c r="CW8" s="171"/>
      <c r="CX8" s="171"/>
      <c r="CY8" s="171"/>
      <c r="CZ8" s="171"/>
      <c r="DA8" s="171"/>
      <c r="DB8" s="171"/>
      <c r="DC8" s="171"/>
      <c r="DD8" s="180"/>
      <c r="DE8" s="170" t="s">
        <v>220</v>
      </c>
      <c r="DF8" s="171"/>
      <c r="DG8" s="171"/>
      <c r="DH8" s="171"/>
      <c r="DI8" s="171"/>
      <c r="DJ8" s="171"/>
      <c r="DK8" s="171"/>
      <c r="DL8" s="171"/>
      <c r="DM8" s="171"/>
      <c r="DN8" s="171"/>
      <c r="DO8" s="171"/>
      <c r="DP8" s="180"/>
      <c r="DQ8" s="166" t="s">
        <v>221</v>
      </c>
      <c r="DR8" s="167"/>
      <c r="DS8" s="167"/>
      <c r="DT8" s="167"/>
      <c r="DU8" s="167"/>
      <c r="DV8" s="167"/>
      <c r="DW8" s="167"/>
      <c r="DX8" s="167"/>
      <c r="DY8" s="167"/>
      <c r="DZ8" s="167"/>
      <c r="EA8" s="167"/>
      <c r="EB8" s="168"/>
      <c r="EC8" s="166" t="s">
        <v>222</v>
      </c>
      <c r="ED8" s="167"/>
      <c r="EE8" s="167"/>
      <c r="EF8" s="167"/>
      <c r="EG8" s="167"/>
      <c r="EH8" s="167"/>
      <c r="EI8" s="167"/>
      <c r="EJ8" s="167"/>
      <c r="EK8" s="167"/>
      <c r="EL8" s="167"/>
      <c r="EM8" s="167"/>
      <c r="EN8" s="168"/>
      <c r="EO8" s="166" t="s">
        <v>223</v>
      </c>
      <c r="EP8" s="167"/>
      <c r="EQ8" s="167"/>
      <c r="ER8" s="167"/>
      <c r="ES8" s="167"/>
      <c r="ET8" s="167"/>
      <c r="EU8" s="167"/>
      <c r="EV8" s="167"/>
      <c r="EW8" s="167"/>
      <c r="EX8" s="167"/>
      <c r="EY8" s="167"/>
      <c r="EZ8" s="168"/>
      <c r="FA8" s="166" t="s">
        <v>246</v>
      </c>
      <c r="FB8" s="167"/>
      <c r="FC8" s="167"/>
      <c r="FD8" s="167"/>
      <c r="FE8" s="167"/>
      <c r="FF8" s="167"/>
      <c r="FG8" s="167"/>
      <c r="FH8" s="167"/>
      <c r="FI8" s="167"/>
      <c r="FJ8" s="167"/>
      <c r="FK8" s="167"/>
      <c r="FL8" s="167"/>
      <c r="FM8" s="168"/>
      <c r="FN8" s="166" t="s">
        <v>247</v>
      </c>
      <c r="FO8" s="167"/>
      <c r="FP8" s="167"/>
      <c r="FQ8" s="167"/>
      <c r="FR8" s="167"/>
      <c r="FS8" s="167"/>
      <c r="FT8" s="167"/>
      <c r="FU8" s="167"/>
      <c r="FV8" s="167"/>
      <c r="FW8" s="167"/>
      <c r="FX8" s="167"/>
      <c r="FY8" s="168"/>
      <c r="FZ8" s="166" t="s">
        <v>248</v>
      </c>
      <c r="GA8" s="167"/>
      <c r="GB8" s="167"/>
      <c r="GC8" s="167"/>
      <c r="GD8" s="167"/>
      <c r="GE8" s="167"/>
      <c r="GF8" s="167"/>
      <c r="GG8" s="167"/>
      <c r="GH8" s="167"/>
      <c r="GI8" s="167"/>
      <c r="GJ8" s="167"/>
      <c r="GK8" s="168"/>
      <c r="GL8" s="166" t="s">
        <v>226</v>
      </c>
      <c r="GM8" s="167"/>
      <c r="GN8" s="167"/>
      <c r="GO8" s="167"/>
      <c r="GP8" s="167"/>
      <c r="GQ8" s="167"/>
      <c r="GR8" s="167"/>
      <c r="GS8" s="167"/>
      <c r="GT8" s="167"/>
      <c r="GU8" s="167"/>
      <c r="GV8" s="167"/>
      <c r="GW8" s="167"/>
      <c r="GX8" s="168"/>
      <c r="GY8" s="166" t="s">
        <v>227</v>
      </c>
      <c r="GZ8" s="167"/>
      <c r="HA8" s="167"/>
      <c r="HB8" s="167"/>
      <c r="HC8" s="167"/>
      <c r="HD8" s="167"/>
      <c r="HE8" s="167"/>
      <c r="HF8" s="167"/>
      <c r="HG8" s="167"/>
      <c r="HH8" s="167"/>
      <c r="HI8" s="167"/>
      <c r="HJ8" s="168"/>
      <c r="HK8" s="166" t="s">
        <v>228</v>
      </c>
      <c r="HL8" s="167"/>
      <c r="HM8" s="167"/>
      <c r="HN8" s="167"/>
      <c r="HO8" s="167"/>
      <c r="HP8" s="167"/>
      <c r="HQ8" s="167"/>
      <c r="HR8" s="167"/>
      <c r="HS8" s="167"/>
      <c r="HT8" s="167"/>
      <c r="HU8" s="167"/>
      <c r="HV8" s="167"/>
      <c r="HW8" s="168"/>
      <c r="HX8" s="166" t="s">
        <v>229</v>
      </c>
      <c r="HY8" s="167"/>
      <c r="HZ8" s="167"/>
      <c r="IA8" s="167"/>
      <c r="IB8" s="167"/>
      <c r="IC8" s="167"/>
      <c r="ID8" s="167"/>
      <c r="IE8" s="167"/>
      <c r="IF8" s="167"/>
      <c r="IG8" s="167"/>
      <c r="IH8" s="167"/>
      <c r="II8" s="168"/>
      <c r="IJ8" s="166" t="s">
        <v>230</v>
      </c>
      <c r="IK8" s="167"/>
      <c r="IL8" s="167"/>
      <c r="IM8" s="167"/>
      <c r="IN8" s="167"/>
      <c r="IO8" s="167"/>
      <c r="IP8" s="167"/>
      <c r="IQ8" s="167"/>
      <c r="IR8" s="167"/>
      <c r="IS8" s="167"/>
      <c r="IT8" s="167"/>
      <c r="IU8" s="168"/>
      <c r="IV8" s="166" t="s">
        <v>231</v>
      </c>
      <c r="IW8" s="167"/>
      <c r="IX8" s="167"/>
      <c r="IY8" s="167"/>
      <c r="IZ8" s="167"/>
      <c r="JA8" s="167"/>
      <c r="JB8" s="167"/>
      <c r="JC8" s="167"/>
      <c r="JD8" s="167"/>
      <c r="JE8" s="167"/>
      <c r="JF8" s="167"/>
      <c r="JG8" s="168"/>
      <c r="JH8" s="166" t="s">
        <v>232</v>
      </c>
      <c r="JI8" s="167"/>
      <c r="JJ8" s="167"/>
      <c r="JK8" s="167"/>
      <c r="JL8" s="167"/>
      <c r="JM8" s="167"/>
      <c r="JN8" s="167"/>
      <c r="JO8" s="167"/>
      <c r="JP8" s="167"/>
      <c r="JQ8" s="167"/>
      <c r="JR8" s="167"/>
      <c r="JS8" s="168"/>
      <c r="JT8" s="166" t="s">
        <v>249</v>
      </c>
      <c r="JU8" s="167"/>
      <c r="JV8" s="167"/>
      <c r="JW8" s="167"/>
      <c r="JX8" s="167"/>
      <c r="JY8" s="167"/>
      <c r="JZ8" s="167"/>
      <c r="KA8" s="167"/>
      <c r="KB8" s="167"/>
      <c r="KC8" s="167"/>
      <c r="KD8" s="167"/>
      <c r="KE8" s="168"/>
      <c r="KF8" s="166" t="s">
        <v>234</v>
      </c>
      <c r="KG8" s="167"/>
      <c r="KH8" s="167"/>
      <c r="KI8" s="167"/>
      <c r="KJ8" s="167"/>
      <c r="KK8" s="167"/>
      <c r="KL8" s="167"/>
      <c r="KM8" s="167"/>
      <c r="KN8" s="167"/>
      <c r="KO8" s="167"/>
      <c r="KP8" s="167"/>
      <c r="KQ8" s="168"/>
      <c r="KR8" s="166" t="s">
        <v>235</v>
      </c>
      <c r="KS8" s="167"/>
      <c r="KT8" s="167"/>
      <c r="KU8" s="167"/>
      <c r="KV8" s="167"/>
      <c r="KW8" s="167"/>
      <c r="KX8" s="167"/>
      <c r="KY8" s="167"/>
      <c r="KZ8" s="167"/>
      <c r="LA8" s="167"/>
      <c r="LB8" s="167"/>
      <c r="LC8" s="168"/>
      <c r="LD8" s="166" t="s">
        <v>236</v>
      </c>
      <c r="LE8" s="167"/>
      <c r="LF8" s="167"/>
      <c r="LG8" s="167"/>
      <c r="LH8" s="167"/>
      <c r="LI8" s="167"/>
      <c r="LJ8" s="167"/>
      <c r="LK8" s="167"/>
      <c r="LL8" s="167"/>
      <c r="LM8" s="167"/>
      <c r="LN8" s="167"/>
      <c r="LO8" s="168"/>
      <c r="LP8" s="166" t="s">
        <v>237</v>
      </c>
      <c r="LQ8" s="167"/>
      <c r="LR8" s="167"/>
      <c r="LS8" s="167"/>
      <c r="LT8" s="167"/>
      <c r="LU8" s="167"/>
      <c r="LV8" s="167"/>
      <c r="LW8" s="167"/>
      <c r="LX8" s="167"/>
      <c r="LY8" s="167"/>
      <c r="LZ8" s="167"/>
      <c r="MA8" s="168"/>
      <c r="MB8" s="166" t="s">
        <v>238</v>
      </c>
      <c r="MC8" s="167"/>
      <c r="MD8" s="167"/>
      <c r="ME8" s="167"/>
      <c r="MF8" s="167"/>
      <c r="MG8" s="167"/>
      <c r="MH8" s="167"/>
      <c r="MI8" s="167"/>
      <c r="MJ8" s="167"/>
      <c r="MK8" s="167"/>
      <c r="ML8" s="167"/>
      <c r="MM8" s="167"/>
      <c r="MN8" s="168"/>
      <c r="MO8" s="166" t="s">
        <v>239</v>
      </c>
      <c r="MP8" s="167"/>
      <c r="MQ8" s="167"/>
      <c r="MR8" s="167"/>
      <c r="MS8" s="167"/>
      <c r="MT8" s="167"/>
      <c r="MU8" s="167"/>
      <c r="MV8" s="167"/>
      <c r="MW8" s="167"/>
      <c r="MX8" s="167"/>
      <c r="MY8" s="167"/>
      <c r="MZ8" s="167"/>
      <c r="NA8" s="168"/>
      <c r="NB8" s="166" t="s">
        <v>240</v>
      </c>
      <c r="NC8" s="167"/>
      <c r="ND8" s="167"/>
      <c r="NE8" s="167"/>
      <c r="NF8" s="167"/>
      <c r="NG8" s="167"/>
      <c r="NH8" s="167"/>
      <c r="NI8" s="167"/>
      <c r="NJ8" s="167"/>
      <c r="NK8" s="167"/>
      <c r="NL8" s="167"/>
      <c r="NM8" s="168"/>
      <c r="NN8" s="160" t="s">
        <v>209</v>
      </c>
      <c r="NO8" s="81" t="s">
        <v>197</v>
      </c>
      <c r="NP8" s="81" t="s">
        <v>266</v>
      </c>
      <c r="NQ8" s="81" t="s">
        <v>275</v>
      </c>
      <c r="NR8" s="157" t="s">
        <v>140</v>
      </c>
    </row>
    <row r="9" spans="1:437" x14ac:dyDescent="0.2">
      <c r="A9" s="169"/>
      <c r="B9" s="156" t="s">
        <v>205</v>
      </c>
      <c r="C9" s="68" t="s">
        <v>250</v>
      </c>
      <c r="D9" s="68" t="s">
        <v>208</v>
      </c>
      <c r="E9" s="122" t="s">
        <v>140</v>
      </c>
      <c r="F9" s="156" t="s">
        <v>251</v>
      </c>
      <c r="G9" s="68" t="s">
        <v>252</v>
      </c>
      <c r="H9" s="68" t="s">
        <v>253</v>
      </c>
      <c r="I9" s="68" t="s">
        <v>271</v>
      </c>
      <c r="J9" s="68" t="s">
        <v>254</v>
      </c>
      <c r="K9" s="68" t="s">
        <v>255</v>
      </c>
      <c r="L9" s="68" t="s">
        <v>205</v>
      </c>
      <c r="M9" s="68" t="s">
        <v>250</v>
      </c>
      <c r="N9" s="68" t="s">
        <v>207</v>
      </c>
      <c r="O9" s="68" t="s">
        <v>256</v>
      </c>
      <c r="P9" s="68" t="s">
        <v>208</v>
      </c>
      <c r="Q9" s="122" t="s">
        <v>140</v>
      </c>
      <c r="R9" s="156" t="s">
        <v>252</v>
      </c>
      <c r="S9" s="68" t="s">
        <v>255</v>
      </c>
      <c r="T9" s="68" t="s">
        <v>205</v>
      </c>
      <c r="U9" s="68" t="s">
        <v>250</v>
      </c>
      <c r="V9" s="68" t="s">
        <v>208</v>
      </c>
      <c r="W9" s="122" t="s">
        <v>140</v>
      </c>
      <c r="X9" s="156" t="s">
        <v>251</v>
      </c>
      <c r="Y9" s="68" t="s">
        <v>252</v>
      </c>
      <c r="Z9" s="68" t="s">
        <v>253</v>
      </c>
      <c r="AA9" s="68" t="s">
        <v>271</v>
      </c>
      <c r="AB9" s="68" t="s">
        <v>254</v>
      </c>
      <c r="AC9" s="68" t="s">
        <v>255</v>
      </c>
      <c r="AD9" s="68" t="s">
        <v>205</v>
      </c>
      <c r="AE9" s="68" t="s">
        <v>250</v>
      </c>
      <c r="AF9" s="68" t="s">
        <v>207</v>
      </c>
      <c r="AG9" s="68" t="s">
        <v>256</v>
      </c>
      <c r="AH9" s="68" t="s">
        <v>208</v>
      </c>
      <c r="AI9" s="122" t="s">
        <v>140</v>
      </c>
      <c r="AJ9" s="156" t="s">
        <v>251</v>
      </c>
      <c r="AK9" s="68" t="s">
        <v>252</v>
      </c>
      <c r="AL9" s="68" t="s">
        <v>253</v>
      </c>
      <c r="AM9" s="68" t="s">
        <v>271</v>
      </c>
      <c r="AN9" s="68" t="s">
        <v>254</v>
      </c>
      <c r="AO9" s="68" t="s">
        <v>255</v>
      </c>
      <c r="AP9" s="68" t="s">
        <v>205</v>
      </c>
      <c r="AQ9" s="68" t="s">
        <v>250</v>
      </c>
      <c r="AR9" s="68" t="s">
        <v>257</v>
      </c>
      <c r="AS9" s="68" t="s">
        <v>256</v>
      </c>
      <c r="AT9" s="68" t="s">
        <v>208</v>
      </c>
      <c r="AU9" s="68" t="s">
        <v>258</v>
      </c>
      <c r="AV9" s="68" t="s">
        <v>259</v>
      </c>
      <c r="AW9" s="68" t="s">
        <v>260</v>
      </c>
      <c r="AX9" s="122" t="s">
        <v>140</v>
      </c>
      <c r="AY9" s="156" t="s">
        <v>251</v>
      </c>
      <c r="AZ9" s="68" t="s">
        <v>252</v>
      </c>
      <c r="BA9" s="68" t="s">
        <v>253</v>
      </c>
      <c r="BB9" s="68" t="s">
        <v>271</v>
      </c>
      <c r="BC9" s="68" t="s">
        <v>254</v>
      </c>
      <c r="BD9" s="68" t="s">
        <v>255</v>
      </c>
      <c r="BE9" s="68" t="s">
        <v>205</v>
      </c>
      <c r="BF9" s="68" t="s">
        <v>250</v>
      </c>
      <c r="BG9" s="68" t="s">
        <v>208</v>
      </c>
      <c r="BH9" s="68" t="s">
        <v>258</v>
      </c>
      <c r="BI9" s="122" t="s">
        <v>140</v>
      </c>
      <c r="BJ9" s="156" t="s">
        <v>251</v>
      </c>
      <c r="BK9" s="68" t="s">
        <v>252</v>
      </c>
      <c r="BL9" s="68" t="s">
        <v>253</v>
      </c>
      <c r="BM9" s="68" t="s">
        <v>271</v>
      </c>
      <c r="BN9" s="68" t="s">
        <v>254</v>
      </c>
      <c r="BO9" s="68" t="s">
        <v>255</v>
      </c>
      <c r="BP9" s="68" t="s">
        <v>205</v>
      </c>
      <c r="BQ9" s="68" t="s">
        <v>250</v>
      </c>
      <c r="BR9" s="68" t="s">
        <v>207</v>
      </c>
      <c r="BS9" s="68" t="s">
        <v>208</v>
      </c>
      <c r="BT9" s="122" t="s">
        <v>140</v>
      </c>
      <c r="BU9" s="156" t="s">
        <v>251</v>
      </c>
      <c r="BV9" s="68" t="s">
        <v>252</v>
      </c>
      <c r="BW9" s="68" t="s">
        <v>253</v>
      </c>
      <c r="BX9" s="68" t="s">
        <v>271</v>
      </c>
      <c r="BY9" s="68" t="s">
        <v>254</v>
      </c>
      <c r="BZ9" s="68" t="s">
        <v>255</v>
      </c>
      <c r="CA9" s="68" t="s">
        <v>205</v>
      </c>
      <c r="CB9" s="68" t="s">
        <v>250</v>
      </c>
      <c r="CC9" s="68" t="s">
        <v>207</v>
      </c>
      <c r="CD9" s="68" t="s">
        <v>256</v>
      </c>
      <c r="CE9" s="68" t="s">
        <v>208</v>
      </c>
      <c r="CF9" s="122" t="s">
        <v>140</v>
      </c>
      <c r="CG9" s="156" t="s">
        <v>261</v>
      </c>
      <c r="CH9" s="68" t="s">
        <v>252</v>
      </c>
      <c r="CI9" s="68" t="s">
        <v>253</v>
      </c>
      <c r="CJ9" s="68" t="s">
        <v>271</v>
      </c>
      <c r="CK9" s="68" t="s">
        <v>254</v>
      </c>
      <c r="CL9" s="68" t="s">
        <v>255</v>
      </c>
      <c r="CM9" s="68" t="s">
        <v>205</v>
      </c>
      <c r="CN9" s="68" t="s">
        <v>250</v>
      </c>
      <c r="CO9" s="68" t="s">
        <v>207</v>
      </c>
      <c r="CP9" s="68" t="s">
        <v>256</v>
      </c>
      <c r="CQ9" s="68" t="s">
        <v>208</v>
      </c>
      <c r="CR9" s="122" t="s">
        <v>140</v>
      </c>
      <c r="CS9" s="156" t="s">
        <v>251</v>
      </c>
      <c r="CT9" s="68" t="s">
        <v>252</v>
      </c>
      <c r="CU9" s="68" t="s">
        <v>253</v>
      </c>
      <c r="CV9" s="68" t="s">
        <v>271</v>
      </c>
      <c r="CW9" s="68" t="s">
        <v>254</v>
      </c>
      <c r="CX9" s="68" t="s">
        <v>255</v>
      </c>
      <c r="CY9" s="68" t="s">
        <v>205</v>
      </c>
      <c r="CZ9" s="68" t="s">
        <v>250</v>
      </c>
      <c r="DA9" s="68" t="s">
        <v>257</v>
      </c>
      <c r="DB9" s="68" t="s">
        <v>256</v>
      </c>
      <c r="DC9" s="68" t="s">
        <v>208</v>
      </c>
      <c r="DD9" s="158" t="s">
        <v>140</v>
      </c>
      <c r="DE9" s="68" t="s">
        <v>251</v>
      </c>
      <c r="DF9" s="68" t="s">
        <v>252</v>
      </c>
      <c r="DG9" s="68" t="s">
        <v>253</v>
      </c>
      <c r="DH9" s="68" t="s">
        <v>271</v>
      </c>
      <c r="DI9" s="68" t="s">
        <v>254</v>
      </c>
      <c r="DJ9" s="68" t="s">
        <v>255</v>
      </c>
      <c r="DK9" s="68" t="s">
        <v>205</v>
      </c>
      <c r="DL9" s="68" t="s">
        <v>250</v>
      </c>
      <c r="DM9" s="68" t="s">
        <v>207</v>
      </c>
      <c r="DN9" s="68" t="s">
        <v>256</v>
      </c>
      <c r="DO9" s="68" t="s">
        <v>208</v>
      </c>
      <c r="DP9" s="122" t="s">
        <v>140</v>
      </c>
      <c r="DQ9" s="156" t="s">
        <v>251</v>
      </c>
      <c r="DR9" s="68" t="s">
        <v>252</v>
      </c>
      <c r="DS9" s="68" t="s">
        <v>253</v>
      </c>
      <c r="DT9" s="68" t="s">
        <v>271</v>
      </c>
      <c r="DU9" s="68" t="s">
        <v>254</v>
      </c>
      <c r="DV9" s="68" t="s">
        <v>255</v>
      </c>
      <c r="DW9" s="68" t="s">
        <v>205</v>
      </c>
      <c r="DX9" s="68" t="s">
        <v>250</v>
      </c>
      <c r="DY9" s="68" t="s">
        <v>207</v>
      </c>
      <c r="DZ9" s="68" t="s">
        <v>256</v>
      </c>
      <c r="EA9" s="68" t="s">
        <v>208</v>
      </c>
      <c r="EB9" s="122" t="s">
        <v>140</v>
      </c>
      <c r="EC9" s="156" t="s">
        <v>251</v>
      </c>
      <c r="ED9" s="68" t="s">
        <v>252</v>
      </c>
      <c r="EE9" s="68" t="s">
        <v>253</v>
      </c>
      <c r="EF9" s="68" t="s">
        <v>271</v>
      </c>
      <c r="EG9" s="68" t="s">
        <v>254</v>
      </c>
      <c r="EH9" s="68" t="s">
        <v>255</v>
      </c>
      <c r="EI9" s="68" t="s">
        <v>205</v>
      </c>
      <c r="EJ9" s="68" t="s">
        <v>250</v>
      </c>
      <c r="EK9" s="68" t="s">
        <v>207</v>
      </c>
      <c r="EL9" s="68" t="s">
        <v>256</v>
      </c>
      <c r="EM9" s="68" t="s">
        <v>208</v>
      </c>
      <c r="EN9" s="122" t="s">
        <v>140</v>
      </c>
      <c r="EO9" s="68" t="s">
        <v>261</v>
      </c>
      <c r="EP9" s="68" t="s">
        <v>252</v>
      </c>
      <c r="EQ9" s="68" t="s">
        <v>253</v>
      </c>
      <c r="ER9" s="68" t="s">
        <v>271</v>
      </c>
      <c r="ES9" s="68" t="s">
        <v>254</v>
      </c>
      <c r="ET9" s="68" t="s">
        <v>255</v>
      </c>
      <c r="EU9" s="68" t="s">
        <v>205</v>
      </c>
      <c r="EV9" s="68" t="s">
        <v>250</v>
      </c>
      <c r="EW9" s="68" t="s">
        <v>207</v>
      </c>
      <c r="EX9" s="68" t="s">
        <v>256</v>
      </c>
      <c r="EY9" s="68" t="s">
        <v>208</v>
      </c>
      <c r="EZ9" s="122" t="s">
        <v>140</v>
      </c>
      <c r="FA9" s="156" t="s">
        <v>251</v>
      </c>
      <c r="FB9" s="68" t="s">
        <v>252</v>
      </c>
      <c r="FC9" s="68" t="s">
        <v>253</v>
      </c>
      <c r="FD9" s="68" t="s">
        <v>271</v>
      </c>
      <c r="FE9" s="68" t="s">
        <v>254</v>
      </c>
      <c r="FF9" s="68" t="s">
        <v>255</v>
      </c>
      <c r="FG9" s="68" t="s">
        <v>205</v>
      </c>
      <c r="FH9" s="68" t="s">
        <v>250</v>
      </c>
      <c r="FI9" s="68" t="s">
        <v>257</v>
      </c>
      <c r="FJ9" s="68" t="s">
        <v>256</v>
      </c>
      <c r="FK9" s="68" t="s">
        <v>208</v>
      </c>
      <c r="FL9" s="68" t="s">
        <v>258</v>
      </c>
      <c r="FM9" s="122" t="s">
        <v>140</v>
      </c>
      <c r="FN9" s="68" t="s">
        <v>251</v>
      </c>
      <c r="FO9" s="68" t="s">
        <v>252</v>
      </c>
      <c r="FP9" s="68" t="s">
        <v>253</v>
      </c>
      <c r="FQ9" s="68" t="s">
        <v>271</v>
      </c>
      <c r="FR9" s="68" t="s">
        <v>254</v>
      </c>
      <c r="FS9" s="68" t="s">
        <v>255</v>
      </c>
      <c r="FT9" s="68" t="s">
        <v>205</v>
      </c>
      <c r="FU9" s="68" t="s">
        <v>250</v>
      </c>
      <c r="FV9" s="68" t="s">
        <v>207</v>
      </c>
      <c r="FW9" s="68" t="s">
        <v>256</v>
      </c>
      <c r="FX9" s="68" t="s">
        <v>208</v>
      </c>
      <c r="FY9" s="158" t="s">
        <v>140</v>
      </c>
      <c r="FZ9" s="68" t="s">
        <v>251</v>
      </c>
      <c r="GA9" s="68" t="s">
        <v>252</v>
      </c>
      <c r="GB9" s="68" t="s">
        <v>253</v>
      </c>
      <c r="GC9" s="68" t="s">
        <v>271</v>
      </c>
      <c r="GD9" s="68" t="s">
        <v>254</v>
      </c>
      <c r="GE9" s="68" t="s">
        <v>255</v>
      </c>
      <c r="GF9" s="68" t="s">
        <v>205</v>
      </c>
      <c r="GG9" s="68" t="s">
        <v>250</v>
      </c>
      <c r="GH9" s="68" t="s">
        <v>207</v>
      </c>
      <c r="GI9" s="68" t="s">
        <v>256</v>
      </c>
      <c r="GJ9" s="68" t="s">
        <v>208</v>
      </c>
      <c r="GK9" s="122" t="s">
        <v>140</v>
      </c>
      <c r="GL9" s="156" t="s">
        <v>251</v>
      </c>
      <c r="GM9" s="68" t="s">
        <v>252</v>
      </c>
      <c r="GN9" s="68" t="s">
        <v>253</v>
      </c>
      <c r="GO9" s="68" t="s">
        <v>271</v>
      </c>
      <c r="GP9" s="68" t="s">
        <v>254</v>
      </c>
      <c r="GQ9" s="68" t="s">
        <v>255</v>
      </c>
      <c r="GR9" s="68" t="s">
        <v>205</v>
      </c>
      <c r="GS9" s="68" t="s">
        <v>250</v>
      </c>
      <c r="GT9" s="68" t="s">
        <v>207</v>
      </c>
      <c r="GU9" s="68" t="s">
        <v>256</v>
      </c>
      <c r="GV9" s="68" t="s">
        <v>208</v>
      </c>
      <c r="GW9" s="68" t="s">
        <v>254</v>
      </c>
      <c r="GX9" s="122" t="s">
        <v>140</v>
      </c>
      <c r="GY9" s="68" t="s">
        <v>261</v>
      </c>
      <c r="GZ9" s="68" t="s">
        <v>252</v>
      </c>
      <c r="HA9" s="68" t="s">
        <v>253</v>
      </c>
      <c r="HB9" s="68" t="s">
        <v>271</v>
      </c>
      <c r="HC9" s="68" t="s">
        <v>254</v>
      </c>
      <c r="HD9" s="68" t="s">
        <v>255</v>
      </c>
      <c r="HE9" s="68" t="s">
        <v>205</v>
      </c>
      <c r="HF9" s="68" t="s">
        <v>250</v>
      </c>
      <c r="HG9" s="68" t="s">
        <v>207</v>
      </c>
      <c r="HH9" s="68" t="s">
        <v>256</v>
      </c>
      <c r="HI9" s="68" t="s">
        <v>208</v>
      </c>
      <c r="HJ9" s="122" t="s">
        <v>140</v>
      </c>
      <c r="HK9" s="156" t="s">
        <v>251</v>
      </c>
      <c r="HL9" s="68" t="s">
        <v>252</v>
      </c>
      <c r="HM9" s="68" t="s">
        <v>253</v>
      </c>
      <c r="HN9" s="68" t="s">
        <v>271</v>
      </c>
      <c r="HO9" s="68" t="s">
        <v>254</v>
      </c>
      <c r="HP9" s="68" t="s">
        <v>255</v>
      </c>
      <c r="HQ9" s="68" t="s">
        <v>205</v>
      </c>
      <c r="HR9" s="68" t="s">
        <v>250</v>
      </c>
      <c r="HS9" s="68" t="s">
        <v>207</v>
      </c>
      <c r="HT9" s="68" t="s">
        <v>256</v>
      </c>
      <c r="HU9" s="68" t="s">
        <v>208</v>
      </c>
      <c r="HV9" s="68" t="s">
        <v>258</v>
      </c>
      <c r="HW9" s="122" t="s">
        <v>140</v>
      </c>
      <c r="HX9" s="156" t="s">
        <v>251</v>
      </c>
      <c r="HY9" s="68" t="s">
        <v>252</v>
      </c>
      <c r="HZ9" s="68" t="s">
        <v>253</v>
      </c>
      <c r="IA9" s="68" t="s">
        <v>271</v>
      </c>
      <c r="IB9" s="68" t="s">
        <v>254</v>
      </c>
      <c r="IC9" s="68" t="s">
        <v>255</v>
      </c>
      <c r="ID9" s="68" t="s">
        <v>205</v>
      </c>
      <c r="IE9" s="68" t="s">
        <v>250</v>
      </c>
      <c r="IF9" s="68" t="s">
        <v>257</v>
      </c>
      <c r="IG9" s="68" t="s">
        <v>256</v>
      </c>
      <c r="IH9" s="68" t="s">
        <v>208</v>
      </c>
      <c r="II9" s="122" t="s">
        <v>140</v>
      </c>
      <c r="IJ9" s="156" t="s">
        <v>251</v>
      </c>
      <c r="IK9" s="68" t="s">
        <v>252</v>
      </c>
      <c r="IL9" s="68" t="s">
        <v>253</v>
      </c>
      <c r="IM9" s="68" t="s">
        <v>271</v>
      </c>
      <c r="IN9" s="68" t="s">
        <v>254</v>
      </c>
      <c r="IO9" s="68" t="s">
        <v>255</v>
      </c>
      <c r="IP9" s="68" t="s">
        <v>205</v>
      </c>
      <c r="IQ9" s="68" t="s">
        <v>250</v>
      </c>
      <c r="IR9" s="68" t="s">
        <v>207</v>
      </c>
      <c r="IS9" s="68" t="s">
        <v>256</v>
      </c>
      <c r="IT9" s="68" t="s">
        <v>208</v>
      </c>
      <c r="IU9" s="122" t="s">
        <v>140</v>
      </c>
      <c r="IV9" s="156" t="s">
        <v>251</v>
      </c>
      <c r="IW9" s="68" t="s">
        <v>252</v>
      </c>
      <c r="IX9" s="68" t="s">
        <v>253</v>
      </c>
      <c r="IY9" s="68" t="s">
        <v>271</v>
      </c>
      <c r="IZ9" s="68" t="s">
        <v>254</v>
      </c>
      <c r="JA9" s="68" t="s">
        <v>255</v>
      </c>
      <c r="JB9" s="68" t="s">
        <v>205</v>
      </c>
      <c r="JC9" s="68" t="s">
        <v>250</v>
      </c>
      <c r="JD9" s="68" t="s">
        <v>207</v>
      </c>
      <c r="JE9" s="68" t="s">
        <v>256</v>
      </c>
      <c r="JF9" s="68" t="s">
        <v>208</v>
      </c>
      <c r="JG9" s="122" t="s">
        <v>140</v>
      </c>
      <c r="JH9" s="68" t="s">
        <v>251</v>
      </c>
      <c r="JI9" s="68" t="s">
        <v>252</v>
      </c>
      <c r="JJ9" s="68" t="s">
        <v>253</v>
      </c>
      <c r="JK9" s="68" t="s">
        <v>271</v>
      </c>
      <c r="JL9" s="68" t="s">
        <v>254</v>
      </c>
      <c r="JM9" s="68" t="s">
        <v>255</v>
      </c>
      <c r="JN9" s="68" t="s">
        <v>205</v>
      </c>
      <c r="JO9" s="68" t="s">
        <v>250</v>
      </c>
      <c r="JP9" s="68" t="s">
        <v>207</v>
      </c>
      <c r="JQ9" s="68" t="s">
        <v>256</v>
      </c>
      <c r="JR9" s="68" t="s">
        <v>208</v>
      </c>
      <c r="JS9" s="68" t="s">
        <v>140</v>
      </c>
      <c r="JT9" s="156" t="s">
        <v>251</v>
      </c>
      <c r="JU9" s="68" t="s">
        <v>252</v>
      </c>
      <c r="JV9" s="68" t="s">
        <v>253</v>
      </c>
      <c r="JW9" s="68" t="s">
        <v>271</v>
      </c>
      <c r="JX9" s="68" t="s">
        <v>254</v>
      </c>
      <c r="JY9" s="68" t="s">
        <v>255</v>
      </c>
      <c r="JZ9" s="68" t="s">
        <v>205</v>
      </c>
      <c r="KA9" s="68" t="s">
        <v>250</v>
      </c>
      <c r="KB9" s="68" t="s">
        <v>207</v>
      </c>
      <c r="KC9" s="68" t="s">
        <v>256</v>
      </c>
      <c r="KD9" s="68" t="s">
        <v>208</v>
      </c>
      <c r="KE9" s="122" t="s">
        <v>140</v>
      </c>
      <c r="KF9" s="156" t="s">
        <v>251</v>
      </c>
      <c r="KG9" s="68" t="s">
        <v>252</v>
      </c>
      <c r="KH9" s="68" t="s">
        <v>253</v>
      </c>
      <c r="KI9" s="68" t="s">
        <v>271</v>
      </c>
      <c r="KJ9" s="68" t="s">
        <v>254</v>
      </c>
      <c r="KK9" s="68" t="s">
        <v>255</v>
      </c>
      <c r="KL9" s="68" t="s">
        <v>205</v>
      </c>
      <c r="KM9" s="68" t="s">
        <v>250</v>
      </c>
      <c r="KN9" s="68" t="s">
        <v>207</v>
      </c>
      <c r="KO9" s="68" t="s">
        <v>256</v>
      </c>
      <c r="KP9" s="68" t="s">
        <v>208</v>
      </c>
      <c r="KQ9" s="122" t="s">
        <v>140</v>
      </c>
      <c r="KR9" s="68" t="s">
        <v>261</v>
      </c>
      <c r="KS9" s="68" t="s">
        <v>252</v>
      </c>
      <c r="KT9" s="68" t="s">
        <v>253</v>
      </c>
      <c r="KU9" s="68" t="s">
        <v>271</v>
      </c>
      <c r="KV9" s="68" t="s">
        <v>254</v>
      </c>
      <c r="KW9" s="68" t="s">
        <v>255</v>
      </c>
      <c r="KX9" s="68" t="s">
        <v>205</v>
      </c>
      <c r="KY9" s="68" t="s">
        <v>250</v>
      </c>
      <c r="KZ9" s="68" t="s">
        <v>207</v>
      </c>
      <c r="LA9" s="68" t="s">
        <v>256</v>
      </c>
      <c r="LB9" s="68" t="s">
        <v>208</v>
      </c>
      <c r="LC9" s="122" t="s">
        <v>140</v>
      </c>
      <c r="LD9" s="156" t="s">
        <v>251</v>
      </c>
      <c r="LE9" s="68" t="s">
        <v>252</v>
      </c>
      <c r="LF9" s="68" t="s">
        <v>253</v>
      </c>
      <c r="LG9" s="68" t="s">
        <v>271</v>
      </c>
      <c r="LH9" s="68" t="s">
        <v>254</v>
      </c>
      <c r="LI9" s="68" t="s">
        <v>255</v>
      </c>
      <c r="LJ9" s="68" t="s">
        <v>205</v>
      </c>
      <c r="LK9" s="68" t="s">
        <v>250</v>
      </c>
      <c r="LL9" s="68" t="s">
        <v>207</v>
      </c>
      <c r="LM9" s="68" t="s">
        <v>256</v>
      </c>
      <c r="LN9" s="68" t="s">
        <v>208</v>
      </c>
      <c r="LO9" s="122" t="s">
        <v>140</v>
      </c>
      <c r="LP9" s="156" t="s">
        <v>251</v>
      </c>
      <c r="LQ9" s="68" t="s">
        <v>252</v>
      </c>
      <c r="LR9" s="68" t="s">
        <v>253</v>
      </c>
      <c r="LS9" s="68" t="s">
        <v>271</v>
      </c>
      <c r="LT9" s="68" t="s">
        <v>254</v>
      </c>
      <c r="LU9" s="68" t="s">
        <v>255</v>
      </c>
      <c r="LV9" s="68" t="s">
        <v>205</v>
      </c>
      <c r="LW9" s="68" t="s">
        <v>250</v>
      </c>
      <c r="LX9" s="68" t="s">
        <v>207</v>
      </c>
      <c r="LY9" s="68" t="s">
        <v>256</v>
      </c>
      <c r="LZ9" s="68" t="s">
        <v>208</v>
      </c>
      <c r="MA9" s="122" t="s">
        <v>140</v>
      </c>
      <c r="MB9" s="156" t="s">
        <v>251</v>
      </c>
      <c r="MC9" s="68" t="s">
        <v>252</v>
      </c>
      <c r="MD9" s="68" t="s">
        <v>253</v>
      </c>
      <c r="ME9" s="68" t="s">
        <v>271</v>
      </c>
      <c r="MF9" s="68" t="s">
        <v>254</v>
      </c>
      <c r="MG9" s="68" t="s">
        <v>255</v>
      </c>
      <c r="MH9" s="68" t="s">
        <v>205</v>
      </c>
      <c r="MI9" s="68" t="s">
        <v>250</v>
      </c>
      <c r="MJ9" s="68" t="s">
        <v>207</v>
      </c>
      <c r="MK9" s="68" t="s">
        <v>256</v>
      </c>
      <c r="ML9" s="68" t="s">
        <v>208</v>
      </c>
      <c r="MM9" s="68" t="s">
        <v>258</v>
      </c>
      <c r="MN9" s="122" t="s">
        <v>140</v>
      </c>
      <c r="MO9" s="156" t="s">
        <v>251</v>
      </c>
      <c r="MP9" s="68" t="s">
        <v>252</v>
      </c>
      <c r="MQ9" s="68" t="s">
        <v>253</v>
      </c>
      <c r="MR9" s="68" t="s">
        <v>271</v>
      </c>
      <c r="MS9" s="68" t="s">
        <v>254</v>
      </c>
      <c r="MT9" s="68" t="s">
        <v>255</v>
      </c>
      <c r="MU9" s="68" t="s">
        <v>205</v>
      </c>
      <c r="MV9" s="68" t="s">
        <v>250</v>
      </c>
      <c r="MW9" s="68" t="s">
        <v>207</v>
      </c>
      <c r="MX9" s="68" t="s">
        <v>256</v>
      </c>
      <c r="MY9" s="68" t="s">
        <v>208</v>
      </c>
      <c r="MZ9" s="68" t="s">
        <v>258</v>
      </c>
      <c r="NA9" s="158" t="s">
        <v>140</v>
      </c>
      <c r="NB9" s="68" t="s">
        <v>251</v>
      </c>
      <c r="NC9" s="68" t="s">
        <v>252</v>
      </c>
      <c r="ND9" s="68" t="s">
        <v>253</v>
      </c>
      <c r="NE9" s="68" t="s">
        <v>271</v>
      </c>
      <c r="NF9" s="68" t="s">
        <v>254</v>
      </c>
      <c r="NG9" s="68" t="s">
        <v>255</v>
      </c>
      <c r="NH9" s="68" t="s">
        <v>205</v>
      </c>
      <c r="NI9" s="68" t="s">
        <v>250</v>
      </c>
      <c r="NJ9" s="68" t="s">
        <v>207</v>
      </c>
      <c r="NK9" s="68" t="s">
        <v>256</v>
      </c>
      <c r="NL9" s="68" t="s">
        <v>208</v>
      </c>
      <c r="NM9" s="158" t="s">
        <v>140</v>
      </c>
      <c r="NN9" s="161" t="s">
        <v>285</v>
      </c>
      <c r="NO9" s="31" t="s">
        <v>286</v>
      </c>
      <c r="NP9" s="31" t="s">
        <v>265</v>
      </c>
      <c r="NQ9" s="31" t="s">
        <v>105</v>
      </c>
      <c r="NR9" s="153" t="s">
        <v>140</v>
      </c>
      <c r="PU9" s="4"/>
    </row>
    <row r="10" spans="1:437" x14ac:dyDescent="0.2">
      <c r="A10" s="69">
        <v>39630</v>
      </c>
      <c r="B10" s="70">
        <v>36.976149899999996</v>
      </c>
      <c r="C10" s="70">
        <v>1.63997623</v>
      </c>
      <c r="D10" s="70"/>
      <c r="E10" s="70">
        <v>38.616126129999998</v>
      </c>
      <c r="F10" s="70">
        <v>1432.899985</v>
      </c>
      <c r="G10" s="70">
        <v>36384.473289870002</v>
      </c>
      <c r="H10" s="70">
        <v>29762.757891320001</v>
      </c>
      <c r="I10" s="70"/>
      <c r="J10" s="70"/>
      <c r="K10" s="70">
        <v>57310.229105449907</v>
      </c>
      <c r="L10" s="70">
        <v>528492.30220200901</v>
      </c>
      <c r="M10" s="70">
        <v>10172.103351379999</v>
      </c>
      <c r="N10" s="70"/>
      <c r="O10" s="70"/>
      <c r="P10" s="70"/>
      <c r="Q10" s="70">
        <v>663554.76582502888</v>
      </c>
      <c r="R10" s="70">
        <v>247.60478182</v>
      </c>
      <c r="S10" s="70">
        <v>59.388711949999994</v>
      </c>
      <c r="T10" s="70"/>
      <c r="U10" s="70"/>
      <c r="V10" s="70"/>
      <c r="W10" s="70">
        <v>306.99349376999999</v>
      </c>
      <c r="X10" s="70">
        <v>1524.7025490000001</v>
      </c>
      <c r="Y10" s="70">
        <v>11130.434584000001</v>
      </c>
      <c r="Z10" s="70">
        <v>6185.5460726699994</v>
      </c>
      <c r="AA10" s="70"/>
      <c r="AB10" s="70"/>
      <c r="AC10" s="70">
        <v>42798.153948830004</v>
      </c>
      <c r="AD10" s="70">
        <v>66858.144183209995</v>
      </c>
      <c r="AE10" s="70">
        <v>6319.7384557699997</v>
      </c>
      <c r="AF10" s="70"/>
      <c r="AG10" s="70"/>
      <c r="AH10" s="70"/>
      <c r="AI10" s="70">
        <v>134816.71979348001</v>
      </c>
      <c r="AJ10" s="70">
        <v>19903.016831000001</v>
      </c>
      <c r="AK10" s="70">
        <v>240460.77111704001</v>
      </c>
      <c r="AL10" s="70">
        <v>187072.14926282901</v>
      </c>
      <c r="AM10" s="70"/>
      <c r="AN10" s="70"/>
      <c r="AO10" s="70">
        <v>583704.42336277012</v>
      </c>
      <c r="AP10" s="70">
        <v>577274.55006699997</v>
      </c>
      <c r="AQ10" s="70">
        <v>85768.028255009995</v>
      </c>
      <c r="AR10" s="70"/>
      <c r="AS10" s="70"/>
      <c r="AT10" s="70"/>
      <c r="AU10" s="70"/>
      <c r="AV10" s="70"/>
      <c r="AW10" s="70"/>
      <c r="AX10" s="70">
        <v>1694182.9388956493</v>
      </c>
      <c r="AY10" s="70">
        <v>910.61114300000008</v>
      </c>
      <c r="AZ10" s="70">
        <v>5278.3365737399999</v>
      </c>
      <c r="BA10" s="70">
        <v>6344.5570562100002</v>
      </c>
      <c r="BB10" s="70"/>
      <c r="BC10" s="70"/>
      <c r="BD10" s="70">
        <v>10420.597482249999</v>
      </c>
      <c r="BE10" s="70">
        <v>36925.186302490001</v>
      </c>
      <c r="BF10" s="70">
        <v>4045.0143081700003</v>
      </c>
      <c r="BG10" s="70"/>
      <c r="BH10" s="70"/>
      <c r="BI10" s="70">
        <v>63924.302865860001</v>
      </c>
      <c r="BJ10" s="70">
        <v>198.59062400000002</v>
      </c>
      <c r="BK10" s="70">
        <v>4153.69400253</v>
      </c>
      <c r="BL10" s="70">
        <v>27.052824010000002</v>
      </c>
      <c r="BM10" s="70"/>
      <c r="BN10" s="70"/>
      <c r="BO10" s="70">
        <v>6070.60361887</v>
      </c>
      <c r="BP10" s="70">
        <v>6275.6056935299994</v>
      </c>
      <c r="BQ10" s="70">
        <v>3786.5232596399997</v>
      </c>
      <c r="BR10" s="70"/>
      <c r="BS10" s="70"/>
      <c r="BT10" s="70">
        <v>20512.070022580003</v>
      </c>
      <c r="BU10" s="70">
        <v>23.820753</v>
      </c>
      <c r="BV10" s="70">
        <v>5837.5558810000002</v>
      </c>
      <c r="BW10" s="70">
        <v>1738.74702482</v>
      </c>
      <c r="BX10" s="70"/>
      <c r="BY10" s="70"/>
      <c r="BZ10" s="70">
        <v>19921.87236533</v>
      </c>
      <c r="CA10" s="70">
        <v>28936.712892390002</v>
      </c>
      <c r="CB10" s="70">
        <v>1201.3955897800001</v>
      </c>
      <c r="CC10" s="70"/>
      <c r="CD10" s="70"/>
      <c r="CE10" s="70"/>
      <c r="CF10" s="70">
        <v>57660.10450632</v>
      </c>
      <c r="CG10" s="71"/>
      <c r="CH10" s="71"/>
      <c r="CI10" s="71"/>
      <c r="CJ10" s="71"/>
      <c r="CK10" s="71"/>
      <c r="CL10" s="70">
        <v>168.01193397</v>
      </c>
      <c r="CM10" s="70">
        <v>710.67815612000004</v>
      </c>
      <c r="CN10" s="70">
        <v>108.11056066</v>
      </c>
      <c r="CO10" s="70"/>
      <c r="CP10" s="70"/>
      <c r="CQ10" s="70"/>
      <c r="CR10" s="70">
        <v>985.80065075000005</v>
      </c>
      <c r="CS10" s="70">
        <v>6.814209</v>
      </c>
      <c r="CT10" s="70">
        <v>585.31568802999993</v>
      </c>
      <c r="CU10" s="70"/>
      <c r="CV10" s="70"/>
      <c r="CW10" s="70"/>
      <c r="CX10" s="70">
        <v>543.42342371999996</v>
      </c>
      <c r="CY10" s="70">
        <v>407.50845870000001</v>
      </c>
      <c r="CZ10" s="70">
        <v>418.22889227000002</v>
      </c>
      <c r="DA10" s="70"/>
      <c r="DB10" s="70"/>
      <c r="DC10" s="70"/>
      <c r="DD10" s="70">
        <v>1961.2906717200001</v>
      </c>
      <c r="DE10" s="70">
        <v>712.446146</v>
      </c>
      <c r="DF10" s="70"/>
      <c r="DG10" s="70"/>
      <c r="DH10" s="70"/>
      <c r="DI10" s="70"/>
      <c r="DJ10" s="70">
        <v>4589.8675084199995</v>
      </c>
      <c r="DK10" s="70">
        <v>5026.3959848499999</v>
      </c>
      <c r="DL10" s="70">
        <v>3896.6517304399999</v>
      </c>
      <c r="DM10" s="70"/>
      <c r="DN10" s="70"/>
      <c r="DO10" s="70"/>
      <c r="DP10" s="72">
        <v>14225.361369710001</v>
      </c>
      <c r="DQ10" s="70">
        <v>170.452426</v>
      </c>
      <c r="DR10" s="70">
        <v>1228.0926227500001</v>
      </c>
      <c r="DS10" s="70"/>
      <c r="DT10" s="70"/>
      <c r="DU10" s="70">
        <v>1163.7057806299999</v>
      </c>
      <c r="DV10" s="70">
        <v>7621.8350678899997</v>
      </c>
      <c r="DW10" s="70">
        <v>3380.94152923</v>
      </c>
      <c r="DX10" s="70">
        <v>2249.7972105600002</v>
      </c>
      <c r="DY10" s="70"/>
      <c r="DZ10" s="70"/>
      <c r="EA10" s="70"/>
      <c r="EB10" s="70">
        <v>15814.824637059999</v>
      </c>
      <c r="EC10" s="70">
        <v>1.4526379999999999</v>
      </c>
      <c r="ED10" s="70"/>
      <c r="EE10" s="70"/>
      <c r="EF10" s="70"/>
      <c r="EG10" s="70"/>
      <c r="EH10" s="70"/>
      <c r="EI10" s="70">
        <v>68.728450330000001</v>
      </c>
      <c r="EJ10" s="70">
        <v>51.159970699999995</v>
      </c>
      <c r="EK10" s="70"/>
      <c r="EL10" s="70"/>
      <c r="EM10" s="70"/>
      <c r="EN10" s="70">
        <v>121.34105903000001</v>
      </c>
      <c r="EO10" s="71"/>
      <c r="EP10" s="70">
        <v>3374.5768354000002</v>
      </c>
      <c r="EQ10" s="70">
        <v>1161.82940953</v>
      </c>
      <c r="ER10" s="70"/>
      <c r="ES10" s="70"/>
      <c r="ET10" s="70">
        <v>4442.4440043900004</v>
      </c>
      <c r="EU10" s="70">
        <v>11195.55190647</v>
      </c>
      <c r="EV10" s="70">
        <v>1000.94362329</v>
      </c>
      <c r="EW10" s="70"/>
      <c r="EX10" s="70"/>
      <c r="EY10" s="70"/>
      <c r="EZ10" s="70">
        <v>21175.345779079998</v>
      </c>
      <c r="FA10" s="70">
        <v>647.92180099999996</v>
      </c>
      <c r="FB10" s="70">
        <v>9505.9050804800008</v>
      </c>
      <c r="FC10" s="70">
        <v>372.44732935000002</v>
      </c>
      <c r="FD10" s="70"/>
      <c r="FE10" s="70"/>
      <c r="FF10" s="70">
        <v>27946.154158019999</v>
      </c>
      <c r="FG10" s="70">
        <v>23616.816467680001</v>
      </c>
      <c r="FH10" s="70">
        <v>7825.0839137500006</v>
      </c>
      <c r="FI10" s="70"/>
      <c r="FJ10" s="70"/>
      <c r="FK10" s="70"/>
      <c r="FL10" s="70"/>
      <c r="FM10" s="70">
        <v>69914.328750279994</v>
      </c>
      <c r="FN10" s="70"/>
      <c r="FO10" s="70"/>
      <c r="FP10" s="70"/>
      <c r="FQ10" s="70"/>
      <c r="FR10" s="70"/>
      <c r="FS10" s="70"/>
      <c r="FT10" s="70"/>
      <c r="FU10" s="70"/>
      <c r="FV10" s="70"/>
      <c r="FW10" s="70"/>
      <c r="FX10" s="70"/>
      <c r="FY10" s="70"/>
      <c r="FZ10" s="70"/>
      <c r="GA10" s="70"/>
      <c r="GB10" s="70"/>
      <c r="GC10" s="70"/>
      <c r="GD10" s="70"/>
      <c r="GE10" s="70">
        <v>267.49965672999997</v>
      </c>
      <c r="GF10" s="70"/>
      <c r="GG10" s="70"/>
      <c r="GH10" s="70"/>
      <c r="GI10" s="70"/>
      <c r="GJ10" s="70"/>
      <c r="GK10" s="70">
        <v>267.49965672999997</v>
      </c>
      <c r="GL10" s="70">
        <v>19.259455999999997</v>
      </c>
      <c r="GM10" s="70">
        <v>4800.1613842699999</v>
      </c>
      <c r="GN10" s="70">
        <v>1208.66254278</v>
      </c>
      <c r="GO10" s="70"/>
      <c r="GP10" s="70"/>
      <c r="GQ10" s="70">
        <v>10188.55993935</v>
      </c>
      <c r="GR10" s="70">
        <v>14109.4226148</v>
      </c>
      <c r="GS10" s="70">
        <v>1858.5035236899998</v>
      </c>
      <c r="GT10" s="70"/>
      <c r="GU10" s="70"/>
      <c r="GV10" s="70"/>
      <c r="GW10" s="70"/>
      <c r="GX10" s="70">
        <v>32184.569460889998</v>
      </c>
      <c r="GY10" s="71"/>
      <c r="GZ10" s="71"/>
      <c r="HA10" s="71"/>
      <c r="HB10" s="71"/>
      <c r="HC10" s="71"/>
      <c r="HD10" s="70">
        <v>906.08610739999995</v>
      </c>
      <c r="HE10" s="70">
        <v>432.34381073999998</v>
      </c>
      <c r="HF10" s="70">
        <v>449.71553890000001</v>
      </c>
      <c r="HG10" s="70"/>
      <c r="HH10" s="70"/>
      <c r="HI10" s="70"/>
      <c r="HJ10" s="70">
        <v>1788.1454570400001</v>
      </c>
      <c r="HK10" s="70">
        <v>22.965295999999999</v>
      </c>
      <c r="HL10" s="70">
        <v>2333.68884002</v>
      </c>
      <c r="HM10" s="70">
        <v>1614.6091243100002</v>
      </c>
      <c r="HN10" s="70"/>
      <c r="HO10" s="70"/>
      <c r="HP10" s="70">
        <v>5415.9795426299997</v>
      </c>
      <c r="HQ10" s="70">
        <v>19867.380428280001</v>
      </c>
      <c r="HR10" s="70">
        <v>3063.30067345</v>
      </c>
      <c r="HS10" s="70"/>
      <c r="HT10" s="70"/>
      <c r="HU10" s="70"/>
      <c r="HV10" s="70"/>
      <c r="HW10" s="70">
        <v>32317.92390469</v>
      </c>
      <c r="HX10" s="70">
        <v>272.31119100000001</v>
      </c>
      <c r="HY10" s="70">
        <v>3954.2896935100002</v>
      </c>
      <c r="HZ10" s="70">
        <v>6411.9779758700006</v>
      </c>
      <c r="IA10" s="70"/>
      <c r="IB10" s="70"/>
      <c r="IC10" s="70">
        <v>13697.085268859999</v>
      </c>
      <c r="ID10" s="70">
        <v>27028.672795999999</v>
      </c>
      <c r="IE10" s="70">
        <v>2030.2882464500001</v>
      </c>
      <c r="IF10" s="70"/>
      <c r="IG10" s="70"/>
      <c r="IH10" s="70"/>
      <c r="II10" s="70">
        <v>53394.625171690001</v>
      </c>
      <c r="IJ10" s="70">
        <v>284.52085</v>
      </c>
      <c r="IK10" s="70">
        <v>6852.3377641399993</v>
      </c>
      <c r="IN10" s="70"/>
      <c r="IO10" s="70">
        <v>9019.9291380400009</v>
      </c>
      <c r="IP10" s="70">
        <v>25647.64463499</v>
      </c>
      <c r="IQ10" s="70">
        <v>484.38420136000002</v>
      </c>
      <c r="IR10" s="70"/>
      <c r="IS10" s="70"/>
      <c r="IT10" s="70"/>
      <c r="IU10" s="70">
        <v>42958.180544269999</v>
      </c>
      <c r="IV10" s="70">
        <v>50.669830999999995</v>
      </c>
      <c r="IW10" s="70">
        <v>4648.6162464399995</v>
      </c>
      <c r="IX10" s="70">
        <v>4147.5538834500003</v>
      </c>
      <c r="IY10" s="70"/>
      <c r="IZ10" s="70"/>
      <c r="JA10" s="70">
        <v>14875.173410380001</v>
      </c>
      <c r="JB10" s="70">
        <v>25865.43532497</v>
      </c>
      <c r="JC10" s="70">
        <v>3068.9342818900004</v>
      </c>
      <c r="JD10" s="70"/>
      <c r="JE10" s="70"/>
      <c r="JF10" s="70"/>
      <c r="JG10" s="71">
        <v>52656.382978130001</v>
      </c>
      <c r="JH10" s="71"/>
      <c r="JI10" s="71"/>
      <c r="JJ10" s="71"/>
      <c r="JK10" s="71"/>
      <c r="JL10" s="71"/>
      <c r="JM10" s="71"/>
      <c r="JN10" s="71"/>
      <c r="JO10" s="70"/>
      <c r="JP10" s="70"/>
      <c r="JQ10" s="70"/>
      <c r="JR10" s="70"/>
      <c r="JS10" s="70"/>
      <c r="JT10" s="70">
        <v>5.9668980000000005</v>
      </c>
      <c r="JU10" s="70">
        <v>657.53843866</v>
      </c>
      <c r="JV10" s="70">
        <v>3359.5452422200001</v>
      </c>
      <c r="JW10" s="70"/>
      <c r="JX10" s="70"/>
      <c r="JY10" s="70">
        <v>13581.430597589999</v>
      </c>
      <c r="JZ10" s="70">
        <v>15328.75804008</v>
      </c>
      <c r="KA10" s="70">
        <v>1315.14192521</v>
      </c>
      <c r="KB10" s="70"/>
      <c r="KC10" s="70"/>
      <c r="KD10" s="70"/>
      <c r="KE10" s="70">
        <v>34248.381141760001</v>
      </c>
      <c r="KF10" s="70">
        <v>24.393981</v>
      </c>
      <c r="KG10" s="70">
        <v>8490.7100190099991</v>
      </c>
      <c r="KH10" s="70">
        <v>4470.8289484099996</v>
      </c>
      <c r="KI10" s="70"/>
      <c r="KJ10" s="71"/>
      <c r="KK10" s="70">
        <v>20024.77989605</v>
      </c>
      <c r="KL10" s="70">
        <v>36904.688632049998</v>
      </c>
      <c r="KM10" s="70">
        <v>578.46642140999995</v>
      </c>
      <c r="KN10" s="70"/>
      <c r="KO10" s="70"/>
      <c r="KP10" s="70"/>
      <c r="KQ10" s="70">
        <v>70493.867897930002</v>
      </c>
      <c r="KR10" s="70"/>
      <c r="KS10" s="70"/>
      <c r="KT10" s="70"/>
      <c r="KU10" s="70"/>
      <c r="KV10" s="70"/>
      <c r="KW10" s="70">
        <v>34.512523250000001</v>
      </c>
      <c r="KX10" s="70">
        <v>269.20947262000004</v>
      </c>
      <c r="KY10" s="70">
        <v>150.8921508</v>
      </c>
      <c r="KZ10" s="70"/>
      <c r="LA10" s="70"/>
      <c r="LB10" s="70"/>
      <c r="LC10" s="70">
        <v>454.61414666999997</v>
      </c>
      <c r="LD10" s="70">
        <v>796.89781299999993</v>
      </c>
      <c r="LE10" s="70">
        <v>12104.50037772</v>
      </c>
      <c r="LF10" s="70">
        <v>6377.3601810499995</v>
      </c>
      <c r="LG10" s="70"/>
      <c r="LH10" s="70"/>
      <c r="LI10" s="70">
        <v>32571.532277539998</v>
      </c>
      <c r="LJ10" s="70">
        <v>68533.497567169994</v>
      </c>
      <c r="LK10" s="70">
        <v>7116.3635505100001</v>
      </c>
      <c r="LL10" s="70"/>
      <c r="LM10" s="70"/>
      <c r="LN10" s="70"/>
      <c r="LO10" s="70">
        <v>127500.15176699001</v>
      </c>
      <c r="LP10" s="70">
        <v>23.105484000000001</v>
      </c>
      <c r="LQ10" s="70"/>
      <c r="LR10" s="70">
        <v>19.551210130000001</v>
      </c>
      <c r="LS10" s="70"/>
      <c r="LT10" s="70"/>
      <c r="LU10" s="70">
        <v>2968.8488516799998</v>
      </c>
      <c r="LV10" s="70">
        <v>309.74942593999998</v>
      </c>
      <c r="LW10" s="70">
        <v>1859.77626543</v>
      </c>
      <c r="LX10" s="70"/>
      <c r="LY10" s="70"/>
      <c r="LZ10" s="70"/>
      <c r="MA10" s="70">
        <v>5181.0312371800001</v>
      </c>
      <c r="MB10" s="70">
        <v>417.05456500000003</v>
      </c>
      <c r="MC10" s="70">
        <v>4677.4200465099993</v>
      </c>
      <c r="MD10" s="70">
        <v>1618.8496795600001</v>
      </c>
      <c r="ME10" s="70"/>
      <c r="MF10" s="70"/>
      <c r="MG10" s="70">
        <v>9882.9485501599993</v>
      </c>
      <c r="MH10" s="70">
        <v>18679.185548310001</v>
      </c>
      <c r="MI10" s="70">
        <v>7221.4716109300007</v>
      </c>
      <c r="MJ10" s="70"/>
      <c r="MK10" s="70"/>
      <c r="ML10" s="70"/>
      <c r="MM10" s="70"/>
      <c r="MN10" s="70">
        <v>42496.930000469998</v>
      </c>
      <c r="MO10" s="70">
        <v>3055.0169640000004</v>
      </c>
      <c r="MP10" s="70">
        <v>33000.849692839998</v>
      </c>
      <c r="MQ10" s="70">
        <v>37795.84607806</v>
      </c>
      <c r="MR10" s="70"/>
      <c r="MS10" s="70"/>
      <c r="MT10" s="70">
        <v>76649.848194710008</v>
      </c>
      <c r="MU10" s="70">
        <v>142229.48525353</v>
      </c>
      <c r="MV10" s="70">
        <v>18758.243744569998</v>
      </c>
      <c r="MW10" s="70"/>
      <c r="MX10" s="70"/>
      <c r="MY10" s="70"/>
      <c r="MZ10" s="70"/>
      <c r="NA10" s="70">
        <v>311489.28992770996</v>
      </c>
      <c r="NB10" s="70"/>
      <c r="NC10" s="70"/>
      <c r="ND10" s="70"/>
      <c r="NE10" s="70"/>
      <c r="NF10" s="70"/>
      <c r="NG10" s="70"/>
      <c r="NH10" s="70"/>
      <c r="NI10" s="70"/>
      <c r="NJ10" s="70"/>
      <c r="NK10" s="70"/>
      <c r="NL10" s="70"/>
      <c r="NM10" s="70"/>
      <c r="NN10" s="4"/>
      <c r="NO10" s="4"/>
      <c r="NP10" s="4"/>
      <c r="NR10" s="70">
        <v>3566626.3977385978</v>
      </c>
      <c r="PU10" s="4"/>
    </row>
    <row r="11" spans="1:437" x14ac:dyDescent="0.2">
      <c r="A11" s="69">
        <v>39661</v>
      </c>
      <c r="B11" s="70">
        <v>36.954154119999998</v>
      </c>
      <c r="C11" s="70">
        <v>1.6508609699999999</v>
      </c>
      <c r="D11" s="70"/>
      <c r="E11" s="70">
        <v>38.605015089999995</v>
      </c>
      <c r="F11" s="70">
        <v>3580.1531679999998</v>
      </c>
      <c r="G11" s="70">
        <v>35703.349237139999</v>
      </c>
      <c r="H11" s="70">
        <v>29331.061724589999</v>
      </c>
      <c r="I11" s="70"/>
      <c r="J11" s="70"/>
      <c r="K11" s="70">
        <v>60684.272614550006</v>
      </c>
      <c r="L11" s="70">
        <v>575559.81653108995</v>
      </c>
      <c r="M11" s="70">
        <v>10067.599244000001</v>
      </c>
      <c r="N11" s="70"/>
      <c r="O11" s="70"/>
      <c r="P11" s="70"/>
      <c r="Q11" s="70">
        <v>714926.25251936994</v>
      </c>
      <c r="R11" s="70">
        <v>244.06585658</v>
      </c>
      <c r="S11" s="70">
        <v>58.324595590000001</v>
      </c>
      <c r="T11" s="70"/>
      <c r="U11" s="70"/>
      <c r="V11" s="70"/>
      <c r="W11" s="70">
        <v>302.39045217</v>
      </c>
      <c r="X11" s="70">
        <v>5064.598043</v>
      </c>
      <c r="Y11" s="70">
        <v>10791.75509461</v>
      </c>
      <c r="Z11" s="70">
        <v>6082.2423877399997</v>
      </c>
      <c r="AA11" s="70"/>
      <c r="AB11" s="70"/>
      <c r="AC11" s="70">
        <v>43959.068587250003</v>
      </c>
      <c r="AD11" s="70">
        <v>73827.021128890003</v>
      </c>
      <c r="AE11" s="70">
        <v>6253.2082104799993</v>
      </c>
      <c r="AF11" s="70"/>
      <c r="AG11" s="70"/>
      <c r="AH11" s="70"/>
      <c r="AI11" s="70">
        <v>145977.89345197001</v>
      </c>
      <c r="AJ11" s="70">
        <v>43727.501829000001</v>
      </c>
      <c r="AK11" s="70">
        <v>237181.11806098002</v>
      </c>
      <c r="AL11" s="70">
        <v>184168.22935862001</v>
      </c>
      <c r="AM11" s="70"/>
      <c r="AN11" s="70"/>
      <c r="AO11" s="70">
        <v>672672.49987625005</v>
      </c>
      <c r="AP11" s="70">
        <v>613597.43731370999</v>
      </c>
      <c r="AQ11" s="70">
        <v>84982.727455179993</v>
      </c>
      <c r="AR11" s="70"/>
      <c r="AS11" s="70"/>
      <c r="AT11" s="70"/>
      <c r="AU11" s="70"/>
      <c r="AV11" s="70"/>
      <c r="AW11" s="70"/>
      <c r="AX11" s="70">
        <v>1836328.5138937398</v>
      </c>
      <c r="AY11" s="70">
        <v>1574.7676309999999</v>
      </c>
      <c r="AZ11" s="70">
        <v>5187.7397657799993</v>
      </c>
      <c r="BA11" s="70">
        <v>6245.8158249300004</v>
      </c>
      <c r="BB11" s="70"/>
      <c r="BC11" s="70"/>
      <c r="BD11" s="70">
        <v>12162.693951789999</v>
      </c>
      <c r="BE11" s="70">
        <v>42837.776219359999</v>
      </c>
      <c r="BF11" s="70">
        <v>3994.1730645500002</v>
      </c>
      <c r="BG11" s="70"/>
      <c r="BH11" s="70"/>
      <c r="BI11" s="70">
        <v>72002.966457410002</v>
      </c>
      <c r="BJ11" s="70">
        <v>534.17106699999999</v>
      </c>
      <c r="BK11" s="70">
        <v>4122.3109596300001</v>
      </c>
      <c r="BL11" s="70">
        <v>27.232376579999997</v>
      </c>
      <c r="BM11" s="70"/>
      <c r="BN11" s="70"/>
      <c r="BO11" s="70">
        <v>9065.2373919399997</v>
      </c>
      <c r="BP11" s="70">
        <v>7423.8102806400002</v>
      </c>
      <c r="BQ11" s="70">
        <v>3755.5410684699996</v>
      </c>
      <c r="BR11" s="70"/>
      <c r="BS11" s="70"/>
      <c r="BT11" s="70">
        <v>24928.303144259997</v>
      </c>
      <c r="BU11" s="70">
        <v>107.312166</v>
      </c>
      <c r="BV11" s="70">
        <v>5740.3349970299996</v>
      </c>
      <c r="BW11" s="70">
        <v>1694.1172724</v>
      </c>
      <c r="BX11" s="70"/>
      <c r="BY11" s="70"/>
      <c r="BZ11" s="70">
        <v>22421.121707130002</v>
      </c>
      <c r="CA11" s="70">
        <v>33154.801946380001</v>
      </c>
      <c r="CB11" s="70">
        <v>1170.05905467</v>
      </c>
      <c r="CC11" s="70"/>
      <c r="CD11" s="70"/>
      <c r="CE11" s="70"/>
      <c r="CF11" s="70">
        <v>64287.747143609995</v>
      </c>
      <c r="CG11" s="71"/>
      <c r="CH11" s="71"/>
      <c r="CI11" s="71"/>
      <c r="CJ11" s="71"/>
      <c r="CK11" s="71"/>
      <c r="CL11" s="70">
        <v>166.02564147000001</v>
      </c>
      <c r="CM11" s="70">
        <v>857.05691192999996</v>
      </c>
      <c r="CN11" s="70">
        <v>105.7452363</v>
      </c>
      <c r="CO11" s="70"/>
      <c r="CP11" s="70"/>
      <c r="CQ11" s="70"/>
      <c r="CR11" s="70">
        <v>1268.7314877000001</v>
      </c>
      <c r="CS11" s="70">
        <v>342.184663</v>
      </c>
      <c r="CT11" s="70">
        <v>579.76033687999995</v>
      </c>
      <c r="CU11" s="70"/>
      <c r="CV11" s="70"/>
      <c r="CW11" s="70"/>
      <c r="CX11" s="70">
        <v>540.43053513999996</v>
      </c>
      <c r="CY11" s="70">
        <v>447.44486575000002</v>
      </c>
      <c r="CZ11" s="70">
        <v>417.95400682999997</v>
      </c>
      <c r="DA11" s="70"/>
      <c r="DB11" s="70"/>
      <c r="DC11" s="70"/>
      <c r="DD11" s="70">
        <v>2327.7744075999999</v>
      </c>
      <c r="DE11" s="70">
        <v>938.423269</v>
      </c>
      <c r="DF11" s="70"/>
      <c r="DG11" s="70"/>
      <c r="DH11" s="70"/>
      <c r="DI11" s="70"/>
      <c r="DJ11" s="70">
        <v>4485.0328651199998</v>
      </c>
      <c r="DK11" s="70">
        <v>6244.5991716099998</v>
      </c>
      <c r="DL11" s="70">
        <v>3872.26596359</v>
      </c>
      <c r="DM11" s="70"/>
      <c r="DN11" s="70"/>
      <c r="DO11" s="70"/>
      <c r="DP11" s="70">
        <v>15540.32126932</v>
      </c>
      <c r="DQ11" s="70">
        <v>295.251238</v>
      </c>
      <c r="DR11" s="70">
        <v>1219.5485217799999</v>
      </c>
      <c r="DS11" s="70"/>
      <c r="DT11" s="70"/>
      <c r="DU11" s="70">
        <v>1156.8927964100001</v>
      </c>
      <c r="DV11" s="70">
        <v>9269.1145764899993</v>
      </c>
      <c r="DW11" s="70">
        <v>3849.6916672399998</v>
      </c>
      <c r="DX11" s="70">
        <v>2247.9823615599998</v>
      </c>
      <c r="DY11" s="70"/>
      <c r="DZ11" s="70"/>
      <c r="EA11" s="70"/>
      <c r="EB11" s="70">
        <v>18038.481161479998</v>
      </c>
      <c r="EC11" s="70">
        <v>1.2792349999999999</v>
      </c>
      <c r="ED11" s="70"/>
      <c r="EE11" s="70"/>
      <c r="EF11" s="70"/>
      <c r="EG11" s="70"/>
      <c r="EH11" s="70"/>
      <c r="EI11" s="70">
        <v>68.605905379999996</v>
      </c>
      <c r="EJ11" s="70">
        <v>51.175801929999999</v>
      </c>
      <c r="EK11" s="70"/>
      <c r="EL11" s="70"/>
      <c r="EM11" s="70"/>
      <c r="EN11" s="70">
        <v>121.06094231</v>
      </c>
      <c r="EO11" s="71"/>
      <c r="EP11" s="70">
        <v>3347.2449638800003</v>
      </c>
      <c r="EQ11" s="70">
        <v>1156.4848658199999</v>
      </c>
      <c r="ER11" s="70"/>
      <c r="ES11" s="70"/>
      <c r="ET11" s="70">
        <v>5068.8833615499998</v>
      </c>
      <c r="EU11" s="70">
        <v>13856.19972524</v>
      </c>
      <c r="EV11" s="70">
        <v>995.68800723000004</v>
      </c>
      <c r="EW11" s="70"/>
      <c r="EX11" s="70"/>
      <c r="EY11" s="70"/>
      <c r="EZ11" s="70">
        <v>24991.217380720002</v>
      </c>
      <c r="FA11" s="70">
        <v>1307.4996679999999</v>
      </c>
      <c r="FB11" s="70">
        <v>9331.5404209699991</v>
      </c>
      <c r="FC11" s="70">
        <v>347.99468633999999</v>
      </c>
      <c r="FD11" s="70"/>
      <c r="FE11" s="70"/>
      <c r="FF11" s="70">
        <v>27496.654126040001</v>
      </c>
      <c r="FG11" s="70">
        <v>25880.41890253</v>
      </c>
      <c r="FH11" s="70">
        <v>7753.3333838400004</v>
      </c>
      <c r="FI11" s="70"/>
      <c r="FJ11" s="70"/>
      <c r="FK11" s="70"/>
      <c r="FL11" s="70"/>
      <c r="FM11" s="70">
        <v>72117.441187720004</v>
      </c>
      <c r="FN11" s="70"/>
      <c r="FO11" s="70"/>
      <c r="FP11" s="70"/>
      <c r="FQ11" s="70"/>
      <c r="FR11" s="70"/>
      <c r="FS11" s="70"/>
      <c r="FT11" s="70"/>
      <c r="FU11" s="70"/>
      <c r="FV11" s="70"/>
      <c r="FW11" s="70"/>
      <c r="FX11" s="70"/>
      <c r="FY11" s="70"/>
      <c r="FZ11" s="70"/>
      <c r="GA11" s="70"/>
      <c r="GB11" s="70"/>
      <c r="GC11" s="70"/>
      <c r="GD11" s="70"/>
      <c r="GE11" s="70">
        <v>265.41155981000003</v>
      </c>
      <c r="GF11" s="70"/>
      <c r="GG11" s="70"/>
      <c r="GH11" s="70"/>
      <c r="GI11" s="70"/>
      <c r="GJ11" s="70"/>
      <c r="GK11" s="70">
        <v>265.41155981000003</v>
      </c>
      <c r="GL11" s="70">
        <v>207.312084</v>
      </c>
      <c r="GM11" s="70">
        <v>4703.3376702299993</v>
      </c>
      <c r="GN11" s="70">
        <v>1171.15776009</v>
      </c>
      <c r="GO11" s="70"/>
      <c r="GP11" s="70"/>
      <c r="GQ11" s="70">
        <v>10147.626990530001</v>
      </c>
      <c r="GR11" s="70">
        <v>18283.877813290001</v>
      </c>
      <c r="GS11" s="70">
        <v>1838.8698081</v>
      </c>
      <c r="GT11" s="70"/>
      <c r="GU11" s="70"/>
      <c r="GV11" s="70"/>
      <c r="GW11" s="70"/>
      <c r="GX11" s="70">
        <v>36352.182126239997</v>
      </c>
      <c r="GY11" s="71"/>
      <c r="GZ11" s="71"/>
      <c r="HA11" s="71"/>
      <c r="HB11" s="71"/>
      <c r="HC11" s="71"/>
      <c r="HD11" s="70">
        <v>855.83621373000005</v>
      </c>
      <c r="HE11" s="70">
        <v>471.37792560000003</v>
      </c>
      <c r="HF11" s="70">
        <v>449.05793926999996</v>
      </c>
      <c r="HG11" s="70"/>
      <c r="HH11" s="70"/>
      <c r="HI11" s="70"/>
      <c r="HJ11" s="70">
        <v>1922.9826885999998</v>
      </c>
      <c r="HK11" s="70">
        <v>605.83805400000006</v>
      </c>
      <c r="HL11" s="70">
        <v>2323.6301768600001</v>
      </c>
      <c r="HM11" s="70">
        <v>1577.3211618299999</v>
      </c>
      <c r="HN11" s="70"/>
      <c r="HO11" s="70"/>
      <c r="HP11" s="70">
        <v>7311.6590599499996</v>
      </c>
      <c r="HQ11" s="70">
        <v>23674.118798209998</v>
      </c>
      <c r="HR11" s="70">
        <v>3031.2986207199997</v>
      </c>
      <c r="HS11" s="70"/>
      <c r="HT11" s="70"/>
      <c r="HU11" s="70"/>
      <c r="HV11" s="70"/>
      <c r="HW11" s="70">
        <v>38523.86587157</v>
      </c>
      <c r="HX11" s="70">
        <v>584.30927299999996</v>
      </c>
      <c r="HY11" s="70">
        <v>3847.79877575</v>
      </c>
      <c r="HZ11" s="70">
        <v>6343.8968510000004</v>
      </c>
      <c r="IA11" s="70"/>
      <c r="IB11" s="70"/>
      <c r="IC11" s="70">
        <v>15570.45812064</v>
      </c>
      <c r="ID11" s="70">
        <v>31950.129723710001</v>
      </c>
      <c r="IE11" s="70">
        <v>2017.0084008800002</v>
      </c>
      <c r="IF11" s="70"/>
      <c r="IG11" s="70"/>
      <c r="IH11" s="70"/>
      <c r="II11" s="70">
        <v>60313.601144979999</v>
      </c>
      <c r="IJ11" s="70">
        <v>722.14152999999999</v>
      </c>
      <c r="IK11" s="70">
        <v>6786.2367395600004</v>
      </c>
      <c r="IN11" s="70"/>
      <c r="IO11" s="70">
        <v>9922.0709166699999</v>
      </c>
      <c r="IP11" s="70">
        <v>28373.477345160001</v>
      </c>
      <c r="IQ11" s="70">
        <v>470.50287800000001</v>
      </c>
      <c r="IR11" s="70"/>
      <c r="IS11" s="70"/>
      <c r="IT11" s="70"/>
      <c r="IU11" s="70">
        <v>46933.477208639997</v>
      </c>
      <c r="IV11" s="70">
        <v>560.86823900000002</v>
      </c>
      <c r="IW11" s="70">
        <v>4517.0733694499995</v>
      </c>
      <c r="IX11" s="70">
        <v>4128.6805809099997</v>
      </c>
      <c r="IY11" s="70"/>
      <c r="IZ11" s="70"/>
      <c r="JA11" s="70">
        <v>15979.42706081</v>
      </c>
      <c r="JB11" s="70">
        <v>30470.467995630002</v>
      </c>
      <c r="JC11" s="70">
        <v>2976.7239634299999</v>
      </c>
      <c r="JD11" s="70"/>
      <c r="JE11" s="70"/>
      <c r="JF11" s="70"/>
      <c r="JG11" s="71">
        <v>58633.24120923</v>
      </c>
      <c r="JH11" s="71"/>
      <c r="JI11" s="71"/>
      <c r="JJ11" s="71"/>
      <c r="JK11" s="71"/>
      <c r="JL11" s="71"/>
      <c r="JM11" s="71"/>
      <c r="JN11" s="71"/>
      <c r="JO11" s="70"/>
      <c r="JP11" s="70"/>
      <c r="JQ11" s="70"/>
      <c r="JR11" s="70"/>
      <c r="JS11" s="70"/>
      <c r="JT11" s="70">
        <v>47.311351000000002</v>
      </c>
      <c r="JU11" s="70">
        <v>651.98900678999996</v>
      </c>
      <c r="JV11" s="70">
        <v>3295.52781319</v>
      </c>
      <c r="JW11" s="70"/>
      <c r="JX11" s="70"/>
      <c r="JY11" s="70">
        <v>17408.150800509997</v>
      </c>
      <c r="JZ11" s="70">
        <v>17420.747835710001</v>
      </c>
      <c r="KA11" s="70">
        <v>1286.7361480499999</v>
      </c>
      <c r="KB11" s="70"/>
      <c r="KC11" s="70"/>
      <c r="KD11" s="70"/>
      <c r="KE11" s="70">
        <v>40110.462955249997</v>
      </c>
      <c r="KF11" s="70">
        <v>359.10207500000001</v>
      </c>
      <c r="KG11" s="70">
        <v>8373.8788471000007</v>
      </c>
      <c r="KH11" s="70">
        <v>4408.5270789899996</v>
      </c>
      <c r="KI11" s="70"/>
      <c r="KJ11" s="71"/>
      <c r="KK11" s="70">
        <v>23848.857481699997</v>
      </c>
      <c r="KL11" s="70">
        <v>43437.590672629995</v>
      </c>
      <c r="KM11" s="70">
        <v>559.61036909000006</v>
      </c>
      <c r="KN11" s="70"/>
      <c r="KO11" s="70"/>
      <c r="KP11" s="70"/>
      <c r="KQ11" s="70">
        <v>80987.566524509995</v>
      </c>
      <c r="KR11" s="70"/>
      <c r="KS11" s="70"/>
      <c r="KT11" s="70"/>
      <c r="KU11" s="70"/>
      <c r="KV11" s="70"/>
      <c r="KW11" s="70">
        <v>34.505250060000002</v>
      </c>
      <c r="KX11" s="70">
        <v>265.73143146000001</v>
      </c>
      <c r="KY11" s="70">
        <v>151.28984181999999</v>
      </c>
      <c r="KZ11" s="70"/>
      <c r="LA11" s="70"/>
      <c r="LB11" s="70"/>
      <c r="LC11" s="70">
        <v>761.18269833999989</v>
      </c>
      <c r="LD11" s="70">
        <v>3121.5396449999998</v>
      </c>
      <c r="LE11" s="70">
        <v>11749.568668200001</v>
      </c>
      <c r="LF11" s="70">
        <v>6196.1338762200003</v>
      </c>
      <c r="LG11" s="70"/>
      <c r="LH11" s="70"/>
      <c r="LI11" s="70">
        <v>36153.96059404</v>
      </c>
      <c r="LJ11" s="70">
        <v>79322.082724160005</v>
      </c>
      <c r="LK11" s="70">
        <v>6928.2176931399999</v>
      </c>
      <c r="LL11" s="70"/>
      <c r="LM11" s="70"/>
      <c r="LN11" s="70"/>
      <c r="LO11" s="70">
        <v>143471.50320076002</v>
      </c>
      <c r="LP11" s="70">
        <v>176.823252</v>
      </c>
      <c r="LQ11" s="70"/>
      <c r="LR11" s="70">
        <v>19.147275950000001</v>
      </c>
      <c r="LS11" s="70"/>
      <c r="LT11" s="70"/>
      <c r="LU11" s="70">
        <v>3419.4306413200002</v>
      </c>
      <c r="LV11" s="70">
        <v>357.67551431999999</v>
      </c>
      <c r="LW11" s="70">
        <v>1856.3723389200002</v>
      </c>
      <c r="LX11" s="70"/>
      <c r="LY11" s="70"/>
      <c r="LZ11" s="70"/>
      <c r="MA11" s="70">
        <v>5829.4490225099998</v>
      </c>
      <c r="MB11" s="70">
        <v>943.94762400000002</v>
      </c>
      <c r="MC11" s="70">
        <v>4609.8115500000004</v>
      </c>
      <c r="MD11" s="70">
        <v>1581.4211239200001</v>
      </c>
      <c r="ME11" s="70"/>
      <c r="MF11" s="70"/>
      <c r="MG11" s="70">
        <v>13017.519654690001</v>
      </c>
      <c r="MH11" s="70">
        <v>21282.282379110002</v>
      </c>
      <c r="MI11" s="70">
        <v>7139.7107343400003</v>
      </c>
      <c r="MJ11" s="70"/>
      <c r="MK11" s="70"/>
      <c r="ML11" s="70"/>
      <c r="MM11" s="70"/>
      <c r="MN11" s="70">
        <v>48574.693066059997</v>
      </c>
      <c r="MO11" s="70">
        <v>8187.7248069999996</v>
      </c>
      <c r="MP11" s="70">
        <v>32622.170010770002</v>
      </c>
      <c r="MQ11" s="70">
        <v>37360.492647849998</v>
      </c>
      <c r="MR11" s="70"/>
      <c r="MS11" s="70"/>
      <c r="MT11" s="70">
        <v>85271.579656019996</v>
      </c>
      <c r="MU11" s="70">
        <v>161080.29785973002</v>
      </c>
      <c r="MV11" s="70">
        <v>18612.873119069998</v>
      </c>
      <c r="MW11" s="70"/>
      <c r="MX11" s="70"/>
      <c r="MY11" s="70"/>
      <c r="MZ11" s="70"/>
      <c r="NA11" s="70">
        <v>343135.13810044009</v>
      </c>
      <c r="NB11" s="70"/>
      <c r="NC11" s="70"/>
      <c r="ND11" s="70"/>
      <c r="NE11" s="70"/>
      <c r="NF11" s="70"/>
      <c r="NG11" s="70"/>
      <c r="NH11" s="70"/>
      <c r="NI11" s="70"/>
      <c r="NJ11" s="70"/>
      <c r="NK11" s="70"/>
      <c r="NL11" s="70"/>
      <c r="NM11" s="70"/>
      <c r="NN11" s="39"/>
      <c r="NO11" s="39"/>
      <c r="NP11" s="39"/>
      <c r="NR11" s="70">
        <v>3899012.4572914094</v>
      </c>
      <c r="PU11" s="4"/>
    </row>
    <row r="12" spans="1:437" x14ac:dyDescent="0.2">
      <c r="A12" s="69">
        <v>39692</v>
      </c>
      <c r="B12" s="70">
        <v>35.959049969999995</v>
      </c>
      <c r="C12" s="70">
        <v>1.65626169</v>
      </c>
      <c r="D12" s="70"/>
      <c r="E12" s="70">
        <v>37.615311659999996</v>
      </c>
      <c r="F12" s="70">
        <v>3549.8780579999998</v>
      </c>
      <c r="G12" s="70">
        <v>34896.606964209997</v>
      </c>
      <c r="H12" s="70">
        <v>28826.088021720003</v>
      </c>
      <c r="I12" s="70"/>
      <c r="J12" s="70"/>
      <c r="K12" s="70">
        <v>59323.760301550006</v>
      </c>
      <c r="L12" s="70">
        <v>564990.67402975005</v>
      </c>
      <c r="M12" s="70">
        <v>10034.154057540001</v>
      </c>
      <c r="N12" s="70"/>
      <c r="O12" s="70"/>
      <c r="P12" s="70"/>
      <c r="Q12" s="70">
        <v>701621.16143276996</v>
      </c>
      <c r="R12" s="70">
        <v>239.66925703000001</v>
      </c>
      <c r="S12" s="70">
        <v>56.539778239999997</v>
      </c>
      <c r="T12" s="70"/>
      <c r="U12" s="70"/>
      <c r="V12" s="70"/>
      <c r="W12" s="70">
        <v>296.20903526999996</v>
      </c>
      <c r="X12" s="70">
        <v>4994.9093963800005</v>
      </c>
      <c r="Y12" s="70">
        <v>10640.40126481</v>
      </c>
      <c r="Z12" s="70">
        <v>5979.6084332600003</v>
      </c>
      <c r="AA12" s="70"/>
      <c r="AB12" s="70"/>
      <c r="AC12" s="70">
        <v>43219.63950872</v>
      </c>
      <c r="AD12" s="70">
        <v>72954.985708960012</v>
      </c>
      <c r="AE12" s="70">
        <v>6229.2141162399994</v>
      </c>
      <c r="AF12" s="70"/>
      <c r="AG12" s="70"/>
      <c r="AH12" s="70"/>
      <c r="AI12" s="70">
        <v>144018.75842837</v>
      </c>
      <c r="AJ12" s="70">
        <v>42953.597733069997</v>
      </c>
      <c r="AK12" s="70">
        <v>233429.53279920999</v>
      </c>
      <c r="AL12" s="70">
        <v>180679.31474127999</v>
      </c>
      <c r="AM12" s="70"/>
      <c r="AN12" s="70"/>
      <c r="AO12" s="70">
        <v>657756.92772227002</v>
      </c>
      <c r="AP12" s="70">
        <v>604301.62961718009</v>
      </c>
      <c r="AQ12" s="70">
        <v>84065.433862420003</v>
      </c>
      <c r="AR12" s="70"/>
      <c r="AS12" s="70"/>
      <c r="AT12" s="70"/>
      <c r="AU12" s="70"/>
      <c r="AV12" s="70"/>
      <c r="AW12" s="70"/>
      <c r="AX12" s="70">
        <v>1803186.4364754299</v>
      </c>
      <c r="AY12" s="70">
        <v>1573.0629779999999</v>
      </c>
      <c r="AZ12" s="70">
        <v>5131.2858690600006</v>
      </c>
      <c r="BA12" s="70">
        <v>6202.1179861299997</v>
      </c>
      <c r="BB12" s="70"/>
      <c r="BC12" s="70"/>
      <c r="BD12" s="70">
        <v>11757.29367454</v>
      </c>
      <c r="BE12" s="70">
        <v>42437.766974849997</v>
      </c>
      <c r="BF12" s="70">
        <v>3954.8924267800003</v>
      </c>
      <c r="BG12" s="70"/>
      <c r="BH12" s="70"/>
      <c r="BI12" s="70">
        <v>71056.419909360004</v>
      </c>
      <c r="BJ12" s="70">
        <v>531.40673300000003</v>
      </c>
      <c r="BK12" s="70">
        <v>4062.9290093300001</v>
      </c>
      <c r="BL12" s="70">
        <v>25.795908499999999</v>
      </c>
      <c r="BM12" s="70"/>
      <c r="BN12" s="70"/>
      <c r="BO12" s="70">
        <v>8883.5652181000005</v>
      </c>
      <c r="BP12" s="70">
        <v>7346.0095244899994</v>
      </c>
      <c r="BQ12" s="70">
        <v>3726.4629663800001</v>
      </c>
      <c r="BR12" s="70"/>
      <c r="BS12" s="70"/>
      <c r="BT12" s="70">
        <v>24576.169359799998</v>
      </c>
      <c r="BU12" s="70">
        <v>106.417788</v>
      </c>
      <c r="BV12" s="70">
        <v>5607.6089081299997</v>
      </c>
      <c r="BW12" s="70">
        <v>1669.8060274000002</v>
      </c>
      <c r="BX12" s="70"/>
      <c r="BY12" s="70"/>
      <c r="BZ12" s="70">
        <v>21865.785790770002</v>
      </c>
      <c r="CA12" s="70">
        <v>32495.917650740001</v>
      </c>
      <c r="CB12" s="70">
        <v>1140.8887526600001</v>
      </c>
      <c r="CC12" s="70"/>
      <c r="CD12" s="70"/>
      <c r="CE12" s="70"/>
      <c r="CF12" s="70">
        <v>62886.424917700009</v>
      </c>
      <c r="CG12" s="71"/>
      <c r="CH12" s="71"/>
      <c r="CI12" s="71"/>
      <c r="CJ12" s="71"/>
      <c r="CK12" s="71"/>
      <c r="CL12" s="70">
        <v>165.02903258000001</v>
      </c>
      <c r="CM12" s="70">
        <v>854.28899690999992</v>
      </c>
      <c r="CN12" s="70">
        <v>102.48274468000001</v>
      </c>
      <c r="CO12" s="70"/>
      <c r="CP12" s="70"/>
      <c r="CQ12" s="70"/>
      <c r="CR12" s="70">
        <v>1261.0017421699999</v>
      </c>
      <c r="CS12" s="70">
        <v>311.20815399999998</v>
      </c>
      <c r="CT12" s="70">
        <v>573.45874490999995</v>
      </c>
      <c r="CU12" s="70"/>
      <c r="CV12" s="70"/>
      <c r="CW12" s="70"/>
      <c r="CX12" s="70">
        <v>534.7653965500001</v>
      </c>
      <c r="CY12" s="70">
        <v>446.03011154000001</v>
      </c>
      <c r="CZ12" s="70">
        <v>417.25185653</v>
      </c>
      <c r="DA12" s="70"/>
      <c r="DB12" s="70"/>
      <c r="DC12" s="70"/>
      <c r="DD12" s="70">
        <v>2282.7142635300002</v>
      </c>
      <c r="DE12" s="70">
        <v>921.63881700000002</v>
      </c>
      <c r="DF12" s="70"/>
      <c r="DG12" s="70"/>
      <c r="DH12" s="70"/>
      <c r="DI12" s="70"/>
      <c r="DJ12" s="70">
        <v>4399.8383371800001</v>
      </c>
      <c r="DK12" s="70">
        <v>6158.8624212200002</v>
      </c>
      <c r="DL12" s="70">
        <v>3868.8287305700001</v>
      </c>
      <c r="DM12" s="70"/>
      <c r="DN12" s="70"/>
      <c r="DO12" s="70"/>
      <c r="DP12" s="70">
        <v>15349.168305969999</v>
      </c>
      <c r="DQ12" s="70">
        <v>295.23308700000001</v>
      </c>
      <c r="DR12" s="70">
        <v>1192.6207801400001</v>
      </c>
      <c r="DS12" s="70"/>
      <c r="DT12" s="70"/>
      <c r="DU12" s="70">
        <v>1069.2017827699999</v>
      </c>
      <c r="DV12" s="70">
        <v>9141.0865316200016</v>
      </c>
      <c r="DW12" s="70">
        <v>3835.79179944</v>
      </c>
      <c r="DX12" s="70">
        <v>2230.9742201500003</v>
      </c>
      <c r="DY12" s="70"/>
      <c r="DZ12" s="70"/>
      <c r="EA12" s="70"/>
      <c r="EB12" s="70">
        <v>17764.908201120001</v>
      </c>
      <c r="EC12" s="70">
        <v>0</v>
      </c>
      <c r="ED12" s="70"/>
      <c r="EE12" s="70"/>
      <c r="EF12" s="70"/>
      <c r="EG12" s="70"/>
      <c r="EH12" s="70"/>
      <c r="EI12" s="70">
        <v>68.479009129999994</v>
      </c>
      <c r="EJ12" s="70">
        <v>51.159970700000002</v>
      </c>
      <c r="EK12" s="70"/>
      <c r="EL12" s="70"/>
      <c r="EM12" s="70"/>
      <c r="EN12" s="70">
        <v>119.63897983</v>
      </c>
      <c r="EO12" s="71"/>
      <c r="EP12" s="70">
        <v>3297.9262946399999</v>
      </c>
      <c r="EQ12" s="70">
        <v>1147.4298904000002</v>
      </c>
      <c r="ER12" s="70"/>
      <c r="ES12" s="70"/>
      <c r="ET12" s="70">
        <v>5019.64663948</v>
      </c>
      <c r="EU12" s="70">
        <v>13795.327429659999</v>
      </c>
      <c r="EV12" s="70">
        <v>985.75439595</v>
      </c>
      <c r="EW12" s="70"/>
      <c r="EX12" s="70"/>
      <c r="EY12" s="70"/>
      <c r="EZ12" s="70">
        <v>24809.840177129998</v>
      </c>
      <c r="FA12" s="70">
        <v>1292.675403</v>
      </c>
      <c r="FB12" s="70">
        <v>9171.0657404100002</v>
      </c>
      <c r="FC12" s="70">
        <v>333.85961248000001</v>
      </c>
      <c r="FD12" s="70"/>
      <c r="FE12" s="70"/>
      <c r="FF12" s="70">
        <v>26969.054135480001</v>
      </c>
      <c r="FG12" s="70">
        <v>25420.57272557</v>
      </c>
      <c r="FH12" s="70">
        <v>7650.0431972299994</v>
      </c>
      <c r="FI12" s="70"/>
      <c r="FJ12" s="70"/>
      <c r="FK12" s="70"/>
      <c r="FL12" s="70"/>
      <c r="FM12" s="70">
        <v>70837.270814169999</v>
      </c>
      <c r="FN12" s="70"/>
      <c r="FO12" s="70"/>
      <c r="FP12" s="70"/>
      <c r="FQ12" s="70"/>
      <c r="FR12" s="70"/>
      <c r="FS12" s="70"/>
      <c r="FT12" s="70"/>
      <c r="FU12" s="70"/>
      <c r="FV12" s="70"/>
      <c r="FW12" s="70"/>
      <c r="FX12" s="70"/>
      <c r="FY12" s="70"/>
      <c r="FZ12" s="70"/>
      <c r="GA12" s="70"/>
      <c r="GB12" s="70"/>
      <c r="GC12" s="70"/>
      <c r="GD12" s="70"/>
      <c r="GE12" s="70">
        <v>263.98925955999999</v>
      </c>
      <c r="GF12" s="70"/>
      <c r="GG12" s="70"/>
      <c r="GH12" s="70"/>
      <c r="GI12" s="70"/>
      <c r="GJ12" s="70"/>
      <c r="GK12" s="70">
        <v>263.98925955999999</v>
      </c>
      <c r="GL12" s="70">
        <v>205.99555995</v>
      </c>
      <c r="GM12" s="70">
        <v>4621.1247198199999</v>
      </c>
      <c r="GN12" s="70">
        <v>1155.6941781500002</v>
      </c>
      <c r="GO12" s="70"/>
      <c r="GP12" s="70"/>
      <c r="GQ12" s="70">
        <v>9748.9965378700017</v>
      </c>
      <c r="GR12" s="70">
        <v>18024.92475559</v>
      </c>
      <c r="GS12" s="70">
        <v>1825.1713397799999</v>
      </c>
      <c r="GT12" s="70"/>
      <c r="GU12" s="70"/>
      <c r="GV12" s="70"/>
      <c r="GW12" s="70"/>
      <c r="GX12" s="70">
        <v>35581.907091160007</v>
      </c>
      <c r="GY12" s="71"/>
      <c r="GZ12" s="71"/>
      <c r="HA12" s="71"/>
      <c r="HB12" s="71"/>
      <c r="HC12" s="71"/>
      <c r="HD12" s="70">
        <v>845.88878978000002</v>
      </c>
      <c r="HE12" s="70">
        <v>465.85567517000004</v>
      </c>
      <c r="HF12" s="70">
        <v>446.66962706999999</v>
      </c>
      <c r="HG12" s="70"/>
      <c r="HH12" s="70"/>
      <c r="HI12" s="70"/>
      <c r="HJ12" s="70">
        <v>1904.54498702</v>
      </c>
      <c r="HK12" s="70">
        <v>600.31785663999995</v>
      </c>
      <c r="HL12" s="70">
        <v>2280.4100829399999</v>
      </c>
      <c r="HM12" s="70">
        <v>1503.7748160399999</v>
      </c>
      <c r="HN12" s="70"/>
      <c r="HO12" s="70"/>
      <c r="HP12" s="70">
        <v>7165.6379039700005</v>
      </c>
      <c r="HQ12" s="70">
        <v>23272.807585840001</v>
      </c>
      <c r="HR12" s="70">
        <v>3006.90905866</v>
      </c>
      <c r="HS12" s="70"/>
      <c r="HT12" s="70"/>
      <c r="HU12" s="70"/>
      <c r="HV12" s="70"/>
      <c r="HW12" s="70">
        <v>37829.857304090001</v>
      </c>
      <c r="HX12" s="70">
        <v>578.26028799999995</v>
      </c>
      <c r="HY12" s="70">
        <v>3745.72960177</v>
      </c>
      <c r="HZ12" s="70">
        <v>6179.8119833999999</v>
      </c>
      <c r="IA12" s="70"/>
      <c r="IB12" s="70"/>
      <c r="IC12" s="70">
        <v>15136.451115529999</v>
      </c>
      <c r="ID12" s="70">
        <v>31386.822149880001</v>
      </c>
      <c r="IE12" s="70">
        <v>1999.0365656199999</v>
      </c>
      <c r="IF12" s="70"/>
      <c r="IG12" s="70"/>
      <c r="IH12" s="70"/>
      <c r="II12" s="70">
        <v>59026.111704200004</v>
      </c>
      <c r="IJ12" s="70">
        <v>715.34257500000001</v>
      </c>
      <c r="IK12" s="70">
        <v>6691.8010019599997</v>
      </c>
      <c r="IN12" s="70"/>
      <c r="IO12" s="70">
        <v>9729.6072676499989</v>
      </c>
      <c r="IP12" s="70">
        <v>28151.937109169998</v>
      </c>
      <c r="IQ12" s="70">
        <v>465.72425699000001</v>
      </c>
      <c r="IR12" s="70"/>
      <c r="IS12" s="70"/>
      <c r="IT12" s="70"/>
      <c r="IU12" s="70">
        <v>46400.830371379991</v>
      </c>
      <c r="IV12" s="70">
        <v>557.87074500000006</v>
      </c>
      <c r="IW12" s="70">
        <v>4454.0040390799995</v>
      </c>
      <c r="IX12" s="70">
        <v>4055.17134747</v>
      </c>
      <c r="IY12" s="70"/>
      <c r="IZ12" s="70"/>
      <c r="JA12" s="70">
        <v>15512.707059650002</v>
      </c>
      <c r="JB12" s="70">
        <v>30105.496819779997</v>
      </c>
      <c r="JC12" s="70">
        <v>2952.5448105199998</v>
      </c>
      <c r="JD12" s="70"/>
      <c r="JE12" s="70"/>
      <c r="JF12" s="70"/>
      <c r="JG12" s="71">
        <v>57637.7948215</v>
      </c>
      <c r="JH12" s="71"/>
      <c r="JI12" s="71"/>
      <c r="JJ12" s="71"/>
      <c r="JK12" s="71"/>
      <c r="JL12" s="71"/>
      <c r="JM12" s="71"/>
      <c r="JN12" s="71"/>
      <c r="JO12" s="70"/>
      <c r="JP12" s="70"/>
      <c r="JQ12" s="70"/>
      <c r="JR12" s="70"/>
      <c r="JS12" s="70"/>
      <c r="JT12" s="70">
        <v>46.928310000000003</v>
      </c>
      <c r="JU12" s="70">
        <v>635.56367891999992</v>
      </c>
      <c r="JV12" s="70">
        <v>3221.4998057800003</v>
      </c>
      <c r="JW12" s="70"/>
      <c r="JX12" s="70"/>
      <c r="JY12" s="70">
        <v>17049.94117278</v>
      </c>
      <c r="JZ12" s="70">
        <v>17050.310726069998</v>
      </c>
      <c r="KA12" s="70">
        <v>1237.77000696</v>
      </c>
      <c r="KB12" s="70"/>
      <c r="KC12" s="70"/>
      <c r="KD12" s="70"/>
      <c r="KE12" s="70">
        <v>39242.013700509997</v>
      </c>
      <c r="KF12" s="70">
        <v>356.85041999999999</v>
      </c>
      <c r="KG12" s="70">
        <v>8286.6411427900002</v>
      </c>
      <c r="KH12" s="70">
        <v>4286.2137168199997</v>
      </c>
      <c r="KI12" s="70"/>
      <c r="KJ12" s="71"/>
      <c r="KK12" s="70">
        <v>23379.206587140001</v>
      </c>
      <c r="KL12" s="70">
        <v>42999.935920720003</v>
      </c>
      <c r="KM12" s="70">
        <v>542.1552436799999</v>
      </c>
      <c r="KN12" s="70"/>
      <c r="KO12" s="70"/>
      <c r="KP12" s="70"/>
      <c r="KQ12" s="70">
        <v>79851.003031049986</v>
      </c>
      <c r="KR12" s="70"/>
      <c r="KS12" s="70"/>
      <c r="KT12" s="70"/>
      <c r="KU12" s="70"/>
      <c r="KV12" s="70"/>
      <c r="KW12" s="70">
        <v>34.381022130000005</v>
      </c>
      <c r="KX12" s="70">
        <v>262.19308126999999</v>
      </c>
      <c r="KY12" s="70">
        <v>151.10629905000002</v>
      </c>
      <c r="KZ12" s="70"/>
      <c r="LA12" s="70"/>
      <c r="LB12" s="70"/>
      <c r="LC12" s="70">
        <v>755.73096945000009</v>
      </c>
      <c r="LD12" s="70">
        <v>2871.1046609999999</v>
      </c>
      <c r="LE12" s="70">
        <v>11138.2579128</v>
      </c>
      <c r="LF12" s="70">
        <v>6026.7093696700003</v>
      </c>
      <c r="LG12" s="70"/>
      <c r="LH12" s="70"/>
      <c r="LI12" s="70">
        <v>35178.423212900001</v>
      </c>
      <c r="LJ12" s="70">
        <v>77881.675513350012</v>
      </c>
      <c r="LK12" s="70">
        <v>6802.8503444399994</v>
      </c>
      <c r="LL12" s="70"/>
      <c r="LM12" s="70"/>
      <c r="LN12" s="70"/>
      <c r="LO12" s="70">
        <v>139899.02101416001</v>
      </c>
      <c r="LP12" s="70">
        <v>176.15375</v>
      </c>
      <c r="LQ12" s="70"/>
      <c r="LR12" s="70">
        <v>19.02011585</v>
      </c>
      <c r="LS12" s="70"/>
      <c r="LT12" s="70"/>
      <c r="LU12" s="70">
        <v>3357.40845025</v>
      </c>
      <c r="LV12" s="70">
        <v>356.89941319999997</v>
      </c>
      <c r="LW12" s="70">
        <v>1848.8895988800002</v>
      </c>
      <c r="LX12" s="70"/>
      <c r="LY12" s="70"/>
      <c r="LZ12" s="70"/>
      <c r="MA12" s="70">
        <v>5758.3713281800001</v>
      </c>
      <c r="MB12" s="70">
        <v>939.14749900000004</v>
      </c>
      <c r="MC12" s="70">
        <v>4540.1214403900003</v>
      </c>
      <c r="MD12" s="70">
        <v>1498.4202352699999</v>
      </c>
      <c r="ME12" s="70"/>
      <c r="MF12" s="70"/>
      <c r="MG12" s="70">
        <v>12760.29624559</v>
      </c>
      <c r="MH12" s="70">
        <v>21036.154093159999</v>
      </c>
      <c r="MI12" s="70">
        <v>7088.1911598000006</v>
      </c>
      <c r="MJ12" s="70"/>
      <c r="MK12" s="70"/>
      <c r="ML12" s="70"/>
      <c r="MM12" s="70"/>
      <c r="MN12" s="70">
        <v>47862.33067321001</v>
      </c>
      <c r="MO12" s="70">
        <v>8059.3353391999999</v>
      </c>
      <c r="MP12" s="70">
        <v>32173.38431075</v>
      </c>
      <c r="MQ12" s="70">
        <v>36931.841536870001</v>
      </c>
      <c r="MR12" s="70"/>
      <c r="MS12" s="70"/>
      <c r="MT12" s="70">
        <v>83442.187186880008</v>
      </c>
      <c r="MU12" s="70">
        <v>159063.3288049</v>
      </c>
      <c r="MV12" s="70">
        <v>18468.273704299998</v>
      </c>
      <c r="MW12" s="70"/>
      <c r="MX12" s="70"/>
      <c r="MY12" s="70"/>
      <c r="MZ12" s="70"/>
      <c r="NA12" s="70">
        <v>338138.35088289995</v>
      </c>
      <c r="NB12" s="70"/>
      <c r="NC12" s="70"/>
      <c r="ND12" s="70"/>
      <c r="NE12" s="70"/>
      <c r="NF12" s="70"/>
      <c r="NG12" s="70"/>
      <c r="NH12" s="70"/>
      <c r="NI12" s="70"/>
      <c r="NJ12" s="70"/>
      <c r="NK12" s="70"/>
      <c r="NL12" s="70"/>
      <c r="NM12" s="70"/>
      <c r="NN12" s="39"/>
      <c r="NO12" s="39"/>
      <c r="NP12" s="39"/>
      <c r="NR12" s="70">
        <v>3830255.5944926497</v>
      </c>
      <c r="PU12" s="4"/>
    </row>
    <row r="13" spans="1:437" x14ac:dyDescent="0.2">
      <c r="A13" s="69">
        <v>39722</v>
      </c>
      <c r="B13" s="70">
        <v>35.492679530000004</v>
      </c>
      <c r="C13" s="70">
        <v>1.1567822299999999</v>
      </c>
      <c r="D13" s="70"/>
      <c r="E13" s="70">
        <v>36.649461760000001</v>
      </c>
      <c r="F13" s="70">
        <v>3453.3681609999999</v>
      </c>
      <c r="G13" s="70">
        <v>34126.132176539999</v>
      </c>
      <c r="H13" s="70">
        <v>28609.064142970001</v>
      </c>
      <c r="I13" s="70"/>
      <c r="J13" s="70"/>
      <c r="K13" s="70">
        <v>57402.599605639996</v>
      </c>
      <c r="L13" s="70">
        <v>553695.71700206003</v>
      </c>
      <c r="M13" s="70">
        <v>9972.5090953399995</v>
      </c>
      <c r="N13" s="70"/>
      <c r="O13" s="70"/>
      <c r="P13" s="70"/>
      <c r="Q13" s="70">
        <v>687259.39018354996</v>
      </c>
      <c r="R13" s="70">
        <v>234.98604884</v>
      </c>
      <c r="S13" s="70">
        <v>54.442607500000001</v>
      </c>
      <c r="T13" s="70"/>
      <c r="U13" s="70"/>
      <c r="V13" s="70"/>
      <c r="W13" s="70">
        <v>289.42865634000003</v>
      </c>
      <c r="X13" s="70">
        <v>4894.3930620000001</v>
      </c>
      <c r="Y13" s="70">
        <v>10481.91263388</v>
      </c>
      <c r="Z13" s="70">
        <v>5006.1975048599998</v>
      </c>
      <c r="AA13" s="70"/>
      <c r="AB13" s="70"/>
      <c r="AC13" s="70">
        <v>42101.19815697</v>
      </c>
      <c r="AD13" s="70">
        <v>71610.560397890004</v>
      </c>
      <c r="AE13" s="70">
        <v>6198.4094265699996</v>
      </c>
      <c r="AF13" s="70"/>
      <c r="AG13" s="70"/>
      <c r="AH13" s="70"/>
      <c r="AI13" s="70">
        <v>140292.67118217002</v>
      </c>
      <c r="AJ13" s="70">
        <v>42255.105176999998</v>
      </c>
      <c r="AK13" s="70">
        <v>228993.76605850001</v>
      </c>
      <c r="AL13" s="70">
        <v>181336.74491415999</v>
      </c>
      <c r="AM13" s="70"/>
      <c r="AN13" s="70"/>
      <c r="AO13" s="70">
        <v>642843.35770873004</v>
      </c>
      <c r="AP13" s="70">
        <v>593885.86724110995</v>
      </c>
      <c r="AQ13" s="70">
        <v>83056.720203050005</v>
      </c>
      <c r="AR13" s="70"/>
      <c r="AS13" s="70"/>
      <c r="AT13" s="70"/>
      <c r="AU13" s="70"/>
      <c r="AV13" s="70"/>
      <c r="AW13" s="70"/>
      <c r="AX13" s="70">
        <v>1772371.5613025501</v>
      </c>
      <c r="AY13" s="70">
        <v>1568.912257</v>
      </c>
      <c r="AZ13" s="70">
        <v>5071.5809686299999</v>
      </c>
      <c r="BA13" s="70">
        <v>5525.78681624</v>
      </c>
      <c r="BB13" s="70"/>
      <c r="BC13" s="70"/>
      <c r="BD13" s="70">
        <v>11546.017133980002</v>
      </c>
      <c r="BE13" s="70">
        <v>41632.233929219998</v>
      </c>
      <c r="BF13" s="70">
        <v>3940.8071448000001</v>
      </c>
      <c r="BG13" s="70"/>
      <c r="BH13" s="70"/>
      <c r="BI13" s="70">
        <v>69285.338249869994</v>
      </c>
      <c r="BJ13" s="70">
        <v>493.49276500000002</v>
      </c>
      <c r="BK13" s="70">
        <v>3982.5047939699998</v>
      </c>
      <c r="BL13" s="70">
        <v>24.889478489999998</v>
      </c>
      <c r="BM13" s="70"/>
      <c r="BN13" s="70"/>
      <c r="BO13" s="70">
        <v>8675.8763686900002</v>
      </c>
      <c r="BP13" s="70">
        <v>7293.1573427499998</v>
      </c>
      <c r="BQ13" s="70">
        <v>3679.29248117</v>
      </c>
      <c r="BR13" s="70"/>
      <c r="BS13" s="70"/>
      <c r="BT13" s="70">
        <v>24149.21323007</v>
      </c>
      <c r="BU13" s="70">
        <v>105.43817300000001</v>
      </c>
      <c r="BV13" s="70">
        <v>5517.3207364099999</v>
      </c>
      <c r="BW13" s="70">
        <v>1498.03577066</v>
      </c>
      <c r="BX13" s="70"/>
      <c r="BY13" s="70"/>
      <c r="BZ13" s="70">
        <v>21458.85433975</v>
      </c>
      <c r="CA13" s="70">
        <v>32037.141853880003</v>
      </c>
      <c r="CB13" s="70">
        <v>1109.03727998</v>
      </c>
      <c r="CC13" s="70"/>
      <c r="CD13" s="70"/>
      <c r="CE13" s="70"/>
      <c r="CF13" s="70">
        <v>61725.828153680006</v>
      </c>
      <c r="CG13" s="71"/>
      <c r="CH13" s="71"/>
      <c r="CI13" s="71"/>
      <c r="CJ13" s="71"/>
      <c r="CK13" s="71"/>
      <c r="CL13" s="70">
        <v>164.18711137</v>
      </c>
      <c r="CM13" s="70">
        <v>851.56308887</v>
      </c>
      <c r="CN13" s="70">
        <v>96.433171779999995</v>
      </c>
      <c r="CO13" s="70"/>
      <c r="CP13" s="70"/>
      <c r="CQ13" s="70"/>
      <c r="CR13" s="70">
        <v>1250.52798702</v>
      </c>
      <c r="CS13" s="70">
        <v>308.89662499999997</v>
      </c>
      <c r="CT13" s="70">
        <v>565.72276730999999</v>
      </c>
      <c r="CU13" s="70"/>
      <c r="CV13" s="70"/>
      <c r="CW13" s="70"/>
      <c r="CX13" s="70">
        <v>528.54077024000003</v>
      </c>
      <c r="CY13" s="70">
        <v>444.27491866000003</v>
      </c>
      <c r="CZ13" s="70">
        <v>416.46618488999997</v>
      </c>
      <c r="DA13" s="70"/>
      <c r="DB13" s="70"/>
      <c r="DC13" s="70"/>
      <c r="DD13" s="70">
        <v>2263.9012661000002</v>
      </c>
      <c r="DE13" s="70">
        <v>902.07811300000003</v>
      </c>
      <c r="DF13" s="70"/>
      <c r="DG13" s="70"/>
      <c r="DH13" s="70"/>
      <c r="DI13" s="70"/>
      <c r="DJ13" s="70">
        <v>4329.4486215400002</v>
      </c>
      <c r="DK13" s="70">
        <v>6013.7332188100008</v>
      </c>
      <c r="DL13" s="70">
        <v>3864.6932373499999</v>
      </c>
      <c r="DM13" s="70"/>
      <c r="DN13" s="70"/>
      <c r="DO13" s="70"/>
      <c r="DP13" s="70">
        <v>15109.9531907</v>
      </c>
      <c r="DQ13" s="70">
        <v>294.55271900000002</v>
      </c>
      <c r="DR13" s="70">
        <v>1176.23739677</v>
      </c>
      <c r="DS13" s="70"/>
      <c r="DT13" s="70"/>
      <c r="DU13" s="70">
        <v>799.57344592999993</v>
      </c>
      <c r="DV13" s="70">
        <v>8990.6591256000011</v>
      </c>
      <c r="DW13" s="70">
        <v>3818.8554402199998</v>
      </c>
      <c r="DX13" s="70">
        <v>2213.5580957299999</v>
      </c>
      <c r="DY13" s="70"/>
      <c r="DZ13" s="70"/>
      <c r="EA13" s="70"/>
      <c r="EB13" s="70">
        <v>17293.436223249999</v>
      </c>
      <c r="EC13" s="70">
        <v>0</v>
      </c>
      <c r="ED13" s="70"/>
      <c r="EE13" s="70"/>
      <c r="EF13" s="70"/>
      <c r="EG13" s="70"/>
      <c r="EH13" s="70"/>
      <c r="EI13" s="70">
        <v>68.35058312999999</v>
      </c>
      <c r="EJ13" s="70">
        <v>51.159970700000002</v>
      </c>
      <c r="EK13" s="70"/>
      <c r="EL13" s="70"/>
      <c r="EM13" s="70"/>
      <c r="EN13" s="70">
        <v>119.51055382999999</v>
      </c>
      <c r="EO13" s="71"/>
      <c r="EP13" s="70">
        <v>3242.3279604999998</v>
      </c>
      <c r="EQ13" s="70">
        <v>1022.27666249</v>
      </c>
      <c r="ER13" s="70"/>
      <c r="ES13" s="70"/>
      <c r="ET13" s="70">
        <v>4970.8926153099992</v>
      </c>
      <c r="EU13" s="70">
        <v>13696.614021540001</v>
      </c>
      <c r="EV13" s="70">
        <v>977.99637983000002</v>
      </c>
      <c r="EW13" s="70"/>
      <c r="EX13" s="70"/>
      <c r="EY13" s="70"/>
      <c r="EZ13" s="70">
        <v>24430.033329670001</v>
      </c>
      <c r="FA13" s="70">
        <v>1270.676238</v>
      </c>
      <c r="FB13" s="70">
        <v>8713.5020774000004</v>
      </c>
      <c r="FC13" s="70">
        <v>405.08371327999998</v>
      </c>
      <c r="FD13" s="70"/>
      <c r="FE13" s="70"/>
      <c r="FF13" s="70">
        <v>26429.750161760003</v>
      </c>
      <c r="FG13" s="70">
        <v>25007.937626250001</v>
      </c>
      <c r="FH13" s="70">
        <v>7557.5802160600006</v>
      </c>
      <c r="FI13" s="70"/>
      <c r="FJ13" s="70"/>
      <c r="FK13" s="70"/>
      <c r="FL13" s="70"/>
      <c r="FM13" s="70">
        <v>69384.530032750001</v>
      </c>
      <c r="FN13" s="70"/>
      <c r="FO13" s="70"/>
      <c r="FP13" s="70"/>
      <c r="FQ13" s="70"/>
      <c r="FR13" s="70"/>
      <c r="FS13" s="70"/>
      <c r="FT13" s="70"/>
      <c r="FU13" s="70"/>
      <c r="FV13" s="70"/>
      <c r="FW13" s="70"/>
      <c r="FX13" s="70"/>
      <c r="FY13" s="70"/>
      <c r="FZ13" s="70"/>
      <c r="GA13" s="70"/>
      <c r="GB13" s="70"/>
      <c r="GC13" s="70"/>
      <c r="GD13" s="70"/>
      <c r="GE13" s="70">
        <v>262.13686111999999</v>
      </c>
      <c r="GF13" s="70"/>
      <c r="GG13" s="70"/>
      <c r="GH13" s="70"/>
      <c r="GI13" s="70"/>
      <c r="GJ13" s="70"/>
      <c r="GK13" s="70">
        <v>262.13686111999999</v>
      </c>
      <c r="GL13" s="70">
        <v>204.387236</v>
      </c>
      <c r="GM13" s="70">
        <v>4499.8236413800005</v>
      </c>
      <c r="GN13" s="70">
        <v>941.90912528999991</v>
      </c>
      <c r="GO13" s="70"/>
      <c r="GP13" s="70"/>
      <c r="GQ13" s="70">
        <v>9474.0516499500009</v>
      </c>
      <c r="GR13" s="70">
        <v>17845.06634506</v>
      </c>
      <c r="GS13" s="70">
        <v>1804.4851005099999</v>
      </c>
      <c r="GT13" s="70"/>
      <c r="GU13" s="70"/>
      <c r="GV13" s="70"/>
      <c r="GW13" s="70"/>
      <c r="GX13" s="70">
        <v>34769.723098189999</v>
      </c>
      <c r="GY13" s="71"/>
      <c r="GZ13" s="71"/>
      <c r="HA13" s="71"/>
      <c r="HB13" s="71"/>
      <c r="HC13" s="71"/>
      <c r="HD13" s="70">
        <v>790.40896613999996</v>
      </c>
      <c r="HE13" s="70">
        <v>460.42546897000005</v>
      </c>
      <c r="HF13" s="70">
        <v>444.96250989999999</v>
      </c>
      <c r="HG13" s="70"/>
      <c r="HH13" s="70"/>
      <c r="HI13" s="70"/>
      <c r="HJ13" s="70">
        <v>1841.1093780100002</v>
      </c>
      <c r="HK13" s="70">
        <v>596.20025999999996</v>
      </c>
      <c r="HL13" s="70">
        <v>2237.7168469399999</v>
      </c>
      <c r="HM13" s="70">
        <v>1346.1529749700001</v>
      </c>
      <c r="HN13" s="70"/>
      <c r="HO13" s="70"/>
      <c r="HP13" s="70">
        <v>7056.5618481100009</v>
      </c>
      <c r="HQ13" s="70">
        <v>22928.031871849998</v>
      </c>
      <c r="HR13" s="70">
        <v>2970.3235202399997</v>
      </c>
      <c r="HS13" s="70"/>
      <c r="HT13" s="70"/>
      <c r="HU13" s="70"/>
      <c r="HV13" s="70"/>
      <c r="HW13" s="70">
        <v>37134.987222109994</v>
      </c>
      <c r="HX13" s="70">
        <v>573.02484300000003</v>
      </c>
      <c r="HY13" s="70">
        <v>3682.4802463699998</v>
      </c>
      <c r="HZ13" s="70">
        <v>5604.9200767700004</v>
      </c>
      <c r="IA13" s="70"/>
      <c r="IB13" s="70"/>
      <c r="IC13" s="70">
        <v>14719.872010899999</v>
      </c>
      <c r="ID13" s="70">
        <v>31050.374141849999</v>
      </c>
      <c r="IE13" s="70">
        <v>1950.6569993000001</v>
      </c>
      <c r="IF13" s="70"/>
      <c r="IG13" s="70"/>
      <c r="IH13" s="70"/>
      <c r="II13" s="70">
        <v>57581.328318189997</v>
      </c>
      <c r="IJ13" s="70">
        <v>708.13247100000001</v>
      </c>
      <c r="IK13" s="70">
        <v>6610.76077197</v>
      </c>
      <c r="IN13" s="70"/>
      <c r="IO13" s="70">
        <v>9531.1520042600005</v>
      </c>
      <c r="IP13" s="70">
        <v>27473.015888509999</v>
      </c>
      <c r="IQ13" s="70">
        <v>453.02528106</v>
      </c>
      <c r="IR13" s="70"/>
      <c r="IS13" s="70"/>
      <c r="IT13" s="70"/>
      <c r="IU13" s="70">
        <v>45328.559054689998</v>
      </c>
      <c r="IV13" s="70">
        <v>554.771702</v>
      </c>
      <c r="IW13" s="70">
        <v>4364.8307160699997</v>
      </c>
      <c r="IX13" s="70">
        <v>4171.8731818200004</v>
      </c>
      <c r="IY13" s="70"/>
      <c r="IZ13" s="70"/>
      <c r="JA13" s="70">
        <v>15009.492768919999</v>
      </c>
      <c r="JB13" s="70">
        <v>29792.710590540002</v>
      </c>
      <c r="JC13" s="70">
        <v>2929.8096247100002</v>
      </c>
      <c r="JD13" s="70"/>
      <c r="JE13" s="70"/>
      <c r="JF13" s="70"/>
      <c r="JG13" s="71">
        <v>56823.488584059996</v>
      </c>
      <c r="JH13" s="71"/>
      <c r="JI13" s="71"/>
      <c r="JJ13" s="71"/>
      <c r="JK13" s="71"/>
      <c r="JL13" s="71"/>
      <c r="JM13" s="71"/>
      <c r="JN13" s="71"/>
      <c r="JO13" s="70"/>
      <c r="JP13" s="70"/>
      <c r="JQ13" s="70"/>
      <c r="JR13" s="70"/>
      <c r="JS13" s="70"/>
      <c r="JT13" s="70">
        <v>46.522796999999997</v>
      </c>
      <c r="JU13" s="70">
        <v>627.81225232000008</v>
      </c>
      <c r="JV13" s="70">
        <v>2876.9508250700001</v>
      </c>
      <c r="JW13" s="70"/>
      <c r="JX13" s="70"/>
      <c r="JY13" s="70">
        <v>16673.973475140003</v>
      </c>
      <c r="JZ13" s="70">
        <v>16862.139406949998</v>
      </c>
      <c r="KA13" s="70">
        <v>1213.5965262100001</v>
      </c>
      <c r="KB13" s="70"/>
      <c r="KC13" s="70"/>
      <c r="KD13" s="70"/>
      <c r="KE13" s="70">
        <v>38200.995282690004</v>
      </c>
      <c r="KF13" s="70">
        <v>354.89480200000003</v>
      </c>
      <c r="KG13" s="70">
        <v>8196.4999034200009</v>
      </c>
      <c r="KH13" s="70">
        <v>3729.0175154099998</v>
      </c>
      <c r="KI13" s="70"/>
      <c r="KJ13" s="71"/>
      <c r="KK13" s="70">
        <v>22849.517317199996</v>
      </c>
      <c r="KL13" s="70">
        <v>42414.405924430001</v>
      </c>
      <c r="KM13" s="70">
        <v>519.90283533000002</v>
      </c>
      <c r="KN13" s="70"/>
      <c r="KO13" s="70"/>
      <c r="KP13" s="70"/>
      <c r="KQ13" s="70">
        <v>78064.238297790012</v>
      </c>
      <c r="KR13" s="70"/>
      <c r="KS13" s="70"/>
      <c r="KT13" s="70"/>
      <c r="KU13" s="70"/>
      <c r="KV13" s="70"/>
      <c r="KW13" s="70">
        <v>34.142798479999996</v>
      </c>
      <c r="KX13" s="70">
        <v>258.59822068</v>
      </c>
      <c r="KY13" s="70">
        <v>150.93376187000001</v>
      </c>
      <c r="KZ13" s="70"/>
      <c r="LA13" s="70"/>
      <c r="LB13" s="70"/>
      <c r="LC13" s="70">
        <v>750.72537103000013</v>
      </c>
      <c r="LD13" s="70">
        <v>2792.2474459999999</v>
      </c>
      <c r="LE13" s="70">
        <v>10888.34815252</v>
      </c>
      <c r="LF13" s="70">
        <v>5324.5645028100007</v>
      </c>
      <c r="LG13" s="70"/>
      <c r="LH13" s="70"/>
      <c r="LI13" s="70">
        <v>34326.758916120001</v>
      </c>
      <c r="LJ13" s="70">
        <v>76709.379008960008</v>
      </c>
      <c r="LK13" s="70">
        <v>6669.4137361599996</v>
      </c>
      <c r="LL13" s="70"/>
      <c r="LM13" s="70"/>
      <c r="LN13" s="70"/>
      <c r="LO13" s="70">
        <v>136710.71176257002</v>
      </c>
      <c r="LP13" s="70">
        <v>175.415154</v>
      </c>
      <c r="LQ13" s="70"/>
      <c r="LR13" s="70">
        <v>18.836618170000001</v>
      </c>
      <c r="LS13" s="70"/>
      <c r="LT13" s="70"/>
      <c r="LU13" s="70">
        <v>3303.9336110200002</v>
      </c>
      <c r="LV13" s="70">
        <v>355.90754960999999</v>
      </c>
      <c r="LW13" s="70">
        <v>1828.51750769</v>
      </c>
      <c r="LX13" s="70"/>
      <c r="LY13" s="70"/>
      <c r="LZ13" s="70"/>
      <c r="MA13" s="70">
        <v>5682.6104404899997</v>
      </c>
      <c r="MB13" s="70">
        <v>935.72990200000004</v>
      </c>
      <c r="MC13" s="70">
        <v>4449.6431037700004</v>
      </c>
      <c r="MD13" s="70">
        <v>1376.1589306600001</v>
      </c>
      <c r="ME13" s="70"/>
      <c r="MF13" s="70"/>
      <c r="MG13" s="70">
        <v>12349.596619330001</v>
      </c>
      <c r="MH13" s="70">
        <v>20724.148850680001</v>
      </c>
      <c r="MI13" s="70">
        <v>7048.9601658500005</v>
      </c>
      <c r="MJ13" s="70"/>
      <c r="MK13" s="70"/>
      <c r="ML13" s="70"/>
      <c r="MM13" s="70"/>
      <c r="MN13" s="70">
        <v>46884.237572289996</v>
      </c>
      <c r="MO13" s="70">
        <v>7937.6869900000002</v>
      </c>
      <c r="MP13" s="70">
        <v>31518.88097677</v>
      </c>
      <c r="MQ13" s="70">
        <v>35678.243702089996</v>
      </c>
      <c r="MR13" s="70"/>
      <c r="MS13" s="70"/>
      <c r="MT13" s="70">
        <v>81538.168837849997</v>
      </c>
      <c r="MU13" s="70">
        <v>156507.38349973998</v>
      </c>
      <c r="MV13" s="70">
        <v>18375.234524470001</v>
      </c>
      <c r="MW13" s="70"/>
      <c r="MX13" s="70"/>
      <c r="MY13" s="70"/>
      <c r="MZ13" s="70"/>
      <c r="NA13" s="70">
        <v>331555.59753092</v>
      </c>
      <c r="NB13" s="70"/>
      <c r="NC13" s="70"/>
      <c r="ND13" s="70"/>
      <c r="NE13" s="70"/>
      <c r="NF13" s="70"/>
      <c r="NG13" s="70"/>
      <c r="NH13" s="70"/>
      <c r="NI13" s="70"/>
      <c r="NJ13" s="70"/>
      <c r="NK13" s="70"/>
      <c r="NL13" s="70"/>
      <c r="NM13" s="70"/>
      <c r="NN13" s="39"/>
      <c r="NO13" s="39"/>
      <c r="NP13" s="39"/>
      <c r="NR13" s="70">
        <v>3756852.4217774598</v>
      </c>
      <c r="PU13" s="4"/>
    </row>
    <row r="14" spans="1:437" x14ac:dyDescent="0.2">
      <c r="A14" s="69">
        <v>39753</v>
      </c>
      <c r="B14" s="70">
        <v>35.204190740000001</v>
      </c>
      <c r="C14" s="70">
        <v>1.0554632500000001</v>
      </c>
      <c r="D14" s="70"/>
      <c r="E14" s="70">
        <v>36.259653990000004</v>
      </c>
      <c r="F14" s="70">
        <v>4295.7056119999997</v>
      </c>
      <c r="G14" s="70">
        <v>35860.93635715</v>
      </c>
      <c r="H14" s="70">
        <v>28265.64580265</v>
      </c>
      <c r="I14" s="70"/>
      <c r="J14" s="70"/>
      <c r="K14" s="70">
        <v>58240.585602290004</v>
      </c>
      <c r="L14" s="70">
        <v>575063.01284143992</v>
      </c>
      <c r="M14" s="70">
        <v>9925.4589061400002</v>
      </c>
      <c r="N14" s="70"/>
      <c r="O14" s="70"/>
      <c r="P14" s="70"/>
      <c r="Q14" s="70">
        <v>711651.34512167994</v>
      </c>
      <c r="R14" s="70">
        <v>231.96437197999998</v>
      </c>
      <c r="S14" s="70">
        <v>0</v>
      </c>
      <c r="T14" s="70"/>
      <c r="U14" s="70"/>
      <c r="V14" s="70"/>
      <c r="W14" s="70">
        <v>231.96437197999998</v>
      </c>
      <c r="X14" s="70">
        <v>6032.1965540000001</v>
      </c>
      <c r="Y14" s="70">
        <v>11226.51122205</v>
      </c>
      <c r="Z14" s="70">
        <v>4868.9513420800004</v>
      </c>
      <c r="AA14" s="70"/>
      <c r="AB14" s="70"/>
      <c r="AC14" s="70">
        <v>44241.041103549993</v>
      </c>
      <c r="AD14" s="70">
        <v>73403.841485429992</v>
      </c>
      <c r="AE14" s="70">
        <v>6073.9573172199998</v>
      </c>
      <c r="AF14" s="70"/>
      <c r="AG14" s="70"/>
      <c r="AH14" s="70"/>
      <c r="AI14" s="70">
        <v>145846.49902433</v>
      </c>
      <c r="AJ14" s="70">
        <v>69628.029332000006</v>
      </c>
      <c r="AK14" s="70">
        <v>251042.48862772001</v>
      </c>
      <c r="AL14" s="70">
        <v>178286.91393135002</v>
      </c>
      <c r="AM14" s="70"/>
      <c r="AN14" s="70"/>
      <c r="AO14" s="70">
        <v>666804.62838723999</v>
      </c>
      <c r="AP14" s="70">
        <v>609221.16034274001</v>
      </c>
      <c r="AQ14" s="70">
        <v>81895.600869929985</v>
      </c>
      <c r="AR14" s="70"/>
      <c r="AS14" s="70"/>
      <c r="AT14" s="70"/>
      <c r="AU14" s="70"/>
      <c r="AV14" s="70"/>
      <c r="AW14" s="70"/>
      <c r="AX14" s="70">
        <v>1856878.8214909798</v>
      </c>
      <c r="AY14" s="70">
        <v>2069.375771</v>
      </c>
      <c r="AZ14" s="70">
        <v>5903.8861511800005</v>
      </c>
      <c r="BA14" s="70">
        <v>5484.1464093900004</v>
      </c>
      <c r="BB14" s="70"/>
      <c r="BC14" s="70"/>
      <c r="BD14" s="70">
        <v>11759.873574859999</v>
      </c>
      <c r="BE14" s="70">
        <v>43162.568533419995</v>
      </c>
      <c r="BF14" s="70">
        <v>3916.8770327699999</v>
      </c>
      <c r="BG14" s="70"/>
      <c r="BH14" s="70"/>
      <c r="BI14" s="70">
        <v>72296.727472619998</v>
      </c>
      <c r="BJ14" s="70">
        <v>955.92297499999995</v>
      </c>
      <c r="BK14" s="70">
        <v>3988.81301244</v>
      </c>
      <c r="BL14" s="70">
        <v>24.910054049999999</v>
      </c>
      <c r="BM14" s="70"/>
      <c r="BN14" s="70"/>
      <c r="BO14" s="70">
        <v>8885.4117558999988</v>
      </c>
      <c r="BP14" s="70">
        <v>7356.7549326799999</v>
      </c>
      <c r="BQ14" s="70">
        <v>3640.3708612399996</v>
      </c>
      <c r="BR14" s="70"/>
      <c r="BS14" s="70"/>
      <c r="BT14" s="70">
        <v>24852.183591310004</v>
      </c>
      <c r="BU14" s="70">
        <v>302.56328999999999</v>
      </c>
      <c r="BV14" s="70">
        <v>5939.3705595299998</v>
      </c>
      <c r="BW14" s="70">
        <v>1468.5872661400001</v>
      </c>
      <c r="BX14" s="70"/>
      <c r="BY14" s="70"/>
      <c r="BZ14" s="70">
        <v>23042.38305959</v>
      </c>
      <c r="CA14" s="70">
        <v>33418.348459759996</v>
      </c>
      <c r="CB14" s="70">
        <v>1068.8640117899999</v>
      </c>
      <c r="CC14" s="70"/>
      <c r="CD14" s="70"/>
      <c r="CE14" s="70"/>
      <c r="CF14" s="70">
        <v>65240.116646809998</v>
      </c>
      <c r="CG14" s="71"/>
      <c r="CH14" s="71"/>
      <c r="CI14" s="71"/>
      <c r="CJ14" s="71"/>
      <c r="CK14" s="71"/>
      <c r="CL14" s="70">
        <v>256.78090278000002</v>
      </c>
      <c r="CM14" s="70">
        <v>849.61203741999998</v>
      </c>
      <c r="CN14" s="70">
        <v>93.871199230000002</v>
      </c>
      <c r="CO14" s="70"/>
      <c r="CP14" s="70"/>
      <c r="CQ14" s="70"/>
      <c r="CR14" s="70">
        <v>1388.9479184299998</v>
      </c>
      <c r="CS14" s="70">
        <v>415.49945600000001</v>
      </c>
      <c r="CT14" s="70">
        <v>578.03749075999997</v>
      </c>
      <c r="CU14" s="70"/>
      <c r="CV14" s="70"/>
      <c r="CW14" s="70"/>
      <c r="CX14" s="70">
        <v>583.48967685000002</v>
      </c>
      <c r="CY14" s="70">
        <v>442.08268326999996</v>
      </c>
      <c r="CZ14" s="70">
        <v>415.64396405000002</v>
      </c>
      <c r="DA14" s="70"/>
      <c r="DB14" s="70"/>
      <c r="DC14" s="70"/>
      <c r="DD14" s="70">
        <v>2434.7532709299999</v>
      </c>
      <c r="DE14" s="70">
        <v>1157.1152179999999</v>
      </c>
      <c r="DF14" s="70"/>
      <c r="DG14" s="70"/>
      <c r="DH14" s="70"/>
      <c r="DI14" s="70"/>
      <c r="DJ14" s="70">
        <v>5406.1344708799998</v>
      </c>
      <c r="DK14" s="70">
        <v>6861.68406383</v>
      </c>
      <c r="DL14" s="70">
        <v>3858.8762339899999</v>
      </c>
      <c r="DM14" s="70"/>
      <c r="DN14" s="70"/>
      <c r="DO14" s="70"/>
      <c r="DP14" s="70">
        <v>17283.809986700002</v>
      </c>
      <c r="DQ14" s="70">
        <v>439.314143</v>
      </c>
      <c r="DR14" s="70">
        <v>1242.1581643900001</v>
      </c>
      <c r="DS14" s="70"/>
      <c r="DT14" s="70"/>
      <c r="DU14" s="70">
        <v>789.10343040999999</v>
      </c>
      <c r="DV14" s="70">
        <v>9972.9385846799996</v>
      </c>
      <c r="DW14" s="70">
        <v>3981.4214852</v>
      </c>
      <c r="DX14" s="70">
        <v>2200.2355288400004</v>
      </c>
      <c r="DY14" s="70"/>
      <c r="DZ14" s="70"/>
      <c r="EA14" s="70"/>
      <c r="EB14" s="70">
        <v>18625.171336520001</v>
      </c>
      <c r="EC14" s="70">
        <v>19.096668000000001</v>
      </c>
      <c r="ED14" s="70"/>
      <c r="EE14" s="70"/>
      <c r="EF14" s="70"/>
      <c r="EG14" s="70"/>
      <c r="EH14" s="70"/>
      <c r="EI14" s="70">
        <v>68.2206063</v>
      </c>
      <c r="EJ14" s="70">
        <v>51.154011109999999</v>
      </c>
      <c r="EK14" s="70"/>
      <c r="EL14" s="70"/>
      <c r="EM14" s="70"/>
      <c r="EN14" s="70">
        <v>138.47128541000001</v>
      </c>
      <c r="EO14" s="71"/>
      <c r="EP14" s="70">
        <v>3303.2394115900001</v>
      </c>
      <c r="EQ14" s="70">
        <v>1002.1750162000001</v>
      </c>
      <c r="ER14" s="70"/>
      <c r="ES14" s="70"/>
      <c r="ET14" s="70">
        <v>5217.3128771800002</v>
      </c>
      <c r="EU14" s="70">
        <v>13799.210240040002</v>
      </c>
      <c r="EV14" s="70">
        <v>970.42831641999999</v>
      </c>
      <c r="EW14" s="70"/>
      <c r="EX14" s="70"/>
      <c r="EY14" s="70"/>
      <c r="EZ14" s="70">
        <v>24894.15665443</v>
      </c>
      <c r="FA14" s="70">
        <v>5848.9071260000001</v>
      </c>
      <c r="FB14" s="70">
        <v>9483.7232427999988</v>
      </c>
      <c r="FC14" s="70">
        <v>385.72246561000003</v>
      </c>
      <c r="FD14" s="70"/>
      <c r="FE14" s="70"/>
      <c r="FF14" s="70">
        <v>35911.160025329998</v>
      </c>
      <c r="FG14" s="70">
        <v>26121.861762490003</v>
      </c>
      <c r="FH14" s="70">
        <v>7497.8505206700002</v>
      </c>
      <c r="FI14" s="70"/>
      <c r="FJ14" s="70"/>
      <c r="FK14" s="70"/>
      <c r="FL14" s="70"/>
      <c r="FM14" s="70">
        <v>85249.225142900003</v>
      </c>
      <c r="FN14" s="70"/>
      <c r="FO14" s="70"/>
      <c r="FP14" s="70"/>
      <c r="FQ14" s="70"/>
      <c r="FR14" s="70"/>
      <c r="FS14" s="70"/>
      <c r="FT14" s="70"/>
      <c r="FU14" s="70"/>
      <c r="FV14" s="70"/>
      <c r="FW14" s="70"/>
      <c r="FX14" s="70"/>
      <c r="FY14" s="70"/>
      <c r="FZ14" s="70"/>
      <c r="GA14" s="70"/>
      <c r="GB14" s="70"/>
      <c r="GC14" s="70"/>
      <c r="GD14" s="70"/>
      <c r="GE14" s="70">
        <v>260.70709763999997</v>
      </c>
      <c r="GF14" s="70"/>
      <c r="GG14" s="70"/>
      <c r="GH14" s="70"/>
      <c r="GI14" s="70"/>
      <c r="GJ14" s="70"/>
      <c r="GK14" s="70">
        <v>260.70709763999997</v>
      </c>
      <c r="GL14" s="70">
        <v>557.01494500000001</v>
      </c>
      <c r="GM14" s="70">
        <v>4561.3441725100001</v>
      </c>
      <c r="GN14" s="70">
        <v>921.95033488000001</v>
      </c>
      <c r="GO14" s="70"/>
      <c r="GP14" s="70"/>
      <c r="GQ14" s="70">
        <v>9670.3990073500008</v>
      </c>
      <c r="GR14" s="70">
        <v>17676.383021270001</v>
      </c>
      <c r="GS14" s="70">
        <v>1791.0122726500001</v>
      </c>
      <c r="GT14" s="70"/>
      <c r="GU14" s="70"/>
      <c r="GV14" s="70"/>
      <c r="GW14" s="70"/>
      <c r="GX14" s="70">
        <v>35178.103753660005</v>
      </c>
      <c r="GY14" s="70"/>
      <c r="GZ14" s="70"/>
      <c r="HA14" s="70"/>
      <c r="HB14" s="70"/>
      <c r="HC14" s="70"/>
      <c r="HD14" s="70">
        <v>832.200422</v>
      </c>
      <c r="HE14" s="70">
        <v>453.48194732000002</v>
      </c>
      <c r="HF14" s="70">
        <v>434.33713175999998</v>
      </c>
      <c r="HG14" s="70"/>
      <c r="HH14" s="70"/>
      <c r="HI14" s="70"/>
      <c r="HJ14" s="70">
        <v>1935.37568908</v>
      </c>
      <c r="HK14" s="70">
        <v>885.00874199999998</v>
      </c>
      <c r="HL14" s="70">
        <v>2428.4591075999997</v>
      </c>
      <c r="HM14" s="70">
        <v>1201.8192627999999</v>
      </c>
      <c r="HN14" s="70"/>
      <c r="HO14" s="70"/>
      <c r="HP14" s="70">
        <v>7289.0216397900003</v>
      </c>
      <c r="HQ14" s="70">
        <v>23444.213391819998</v>
      </c>
      <c r="HR14" s="70">
        <v>2949.5199969599998</v>
      </c>
      <c r="HS14" s="70"/>
      <c r="HT14" s="70"/>
      <c r="HU14" s="70"/>
      <c r="HV14" s="70"/>
      <c r="HW14" s="70">
        <v>38198.042140969992</v>
      </c>
      <c r="HX14" s="70">
        <v>1105.3414399999999</v>
      </c>
      <c r="HY14" s="70">
        <v>3772.5502870999999</v>
      </c>
      <c r="HZ14" s="70">
        <v>5501.6611588000005</v>
      </c>
      <c r="IA14" s="70"/>
      <c r="IB14" s="70"/>
      <c r="IC14" s="70">
        <v>15186.57825527</v>
      </c>
      <c r="ID14" s="70">
        <v>32727.75818293</v>
      </c>
      <c r="IE14" s="70">
        <v>1935.7655455499998</v>
      </c>
      <c r="IF14" s="70"/>
      <c r="IG14" s="70"/>
      <c r="IH14" s="70"/>
      <c r="II14" s="70">
        <v>60229.65486965001</v>
      </c>
      <c r="IJ14" s="70">
        <v>1296.3872389999999</v>
      </c>
      <c r="IK14" s="70">
        <v>6564.4339606399999</v>
      </c>
      <c r="IN14" s="70"/>
      <c r="IO14" s="70">
        <v>9854.7667692900013</v>
      </c>
      <c r="IP14" s="70">
        <v>30193.769830689998</v>
      </c>
      <c r="IQ14" s="70">
        <v>447.58104674000003</v>
      </c>
      <c r="IR14" s="70"/>
      <c r="IS14" s="70"/>
      <c r="IT14" s="70"/>
      <c r="IU14" s="70">
        <v>48894.024603739999</v>
      </c>
      <c r="IV14" s="70">
        <v>841.16866300000004</v>
      </c>
      <c r="IW14" s="70">
        <v>4623.6926933100003</v>
      </c>
      <c r="IX14" s="70">
        <v>4023.1139062500001</v>
      </c>
      <c r="IY14" s="70"/>
      <c r="IZ14" s="70"/>
      <c r="JA14" s="70">
        <v>15635.974727779998</v>
      </c>
      <c r="JB14" s="70">
        <v>31799.52811829</v>
      </c>
      <c r="JC14" s="70">
        <v>2887.19125274</v>
      </c>
      <c r="JD14" s="70"/>
      <c r="JE14" s="70"/>
      <c r="JF14" s="70"/>
      <c r="JG14" s="71">
        <v>59810.669361369997</v>
      </c>
      <c r="JH14" s="71"/>
      <c r="JI14" s="71"/>
      <c r="JJ14" s="71"/>
      <c r="JK14" s="71"/>
      <c r="JL14" s="71"/>
      <c r="JM14" s="71"/>
      <c r="JN14" s="71"/>
      <c r="JO14" s="70"/>
      <c r="JP14" s="70"/>
      <c r="JQ14" s="70"/>
      <c r="JR14" s="70"/>
      <c r="JS14" s="70"/>
      <c r="JT14" s="70">
        <v>189.565133</v>
      </c>
      <c r="JU14" s="70">
        <v>635.70532228999991</v>
      </c>
      <c r="JV14" s="70">
        <v>2812.5945575599999</v>
      </c>
      <c r="JW14" s="70"/>
      <c r="JX14" s="70"/>
      <c r="JY14" s="70">
        <v>18533.423336900003</v>
      </c>
      <c r="JZ14" s="70">
        <v>17778.280507310003</v>
      </c>
      <c r="KA14" s="70">
        <v>1190.13517174</v>
      </c>
      <c r="KB14" s="70"/>
      <c r="KC14" s="70"/>
      <c r="KD14" s="70"/>
      <c r="KE14" s="70">
        <v>41139.704028800006</v>
      </c>
      <c r="KF14" s="70">
        <v>787.70711100000005</v>
      </c>
      <c r="KG14" s="70">
        <v>8777.5767072399995</v>
      </c>
      <c r="KH14" s="70">
        <v>3661.5549954899998</v>
      </c>
      <c r="KI14" s="70"/>
      <c r="KJ14" s="71"/>
      <c r="KK14" s="70">
        <v>24445.161773709999</v>
      </c>
      <c r="KL14" s="70">
        <v>44264.535543669997</v>
      </c>
      <c r="KM14" s="70">
        <v>509.80325806000002</v>
      </c>
      <c r="KN14" s="70"/>
      <c r="KO14" s="70"/>
      <c r="KP14" s="70"/>
      <c r="KQ14" s="70">
        <v>82446.339389169996</v>
      </c>
      <c r="KR14" s="70"/>
      <c r="KS14" s="70"/>
      <c r="KT14" s="70"/>
      <c r="KU14" s="70"/>
      <c r="KV14" s="70"/>
      <c r="KW14" s="70">
        <v>74.378731299999998</v>
      </c>
      <c r="KX14" s="70">
        <v>255.10935056</v>
      </c>
      <c r="KY14" s="70">
        <v>150.94912181000001</v>
      </c>
      <c r="KZ14" s="70"/>
      <c r="LA14" s="70"/>
      <c r="LB14" s="70"/>
      <c r="LC14" s="70">
        <v>786.47540867000009</v>
      </c>
      <c r="LD14" s="70">
        <v>3905.9002409999998</v>
      </c>
      <c r="LE14" s="70">
        <v>11331.30880649</v>
      </c>
      <c r="LF14" s="70">
        <v>5187.3302773800006</v>
      </c>
      <c r="LG14" s="70"/>
      <c r="LH14" s="70"/>
      <c r="LI14" s="70">
        <v>35287.88354481</v>
      </c>
      <c r="LJ14" s="70">
        <v>78385.875838489999</v>
      </c>
      <c r="LK14" s="70">
        <v>6535.3779811000004</v>
      </c>
      <c r="LL14" s="70"/>
      <c r="LM14" s="70"/>
      <c r="LN14" s="70"/>
      <c r="LO14" s="70">
        <v>140633.67668927001</v>
      </c>
      <c r="LP14" s="70">
        <v>267.97807299999999</v>
      </c>
      <c r="LQ14" s="70"/>
      <c r="LR14" s="70">
        <v>18.511323090000001</v>
      </c>
      <c r="LS14" s="70"/>
      <c r="LT14" s="70"/>
      <c r="LU14" s="70">
        <v>3344.8595339099998</v>
      </c>
      <c r="LV14" s="70">
        <v>419.00434612999999</v>
      </c>
      <c r="LW14" s="70">
        <v>1820.3310370699999</v>
      </c>
      <c r="LX14" s="70"/>
      <c r="LY14" s="70"/>
      <c r="LZ14" s="70"/>
      <c r="MA14" s="70">
        <v>5870.6843132000004</v>
      </c>
      <c r="MB14" s="70">
        <v>1724.148762</v>
      </c>
      <c r="MC14" s="70">
        <v>4588.4924611000006</v>
      </c>
      <c r="MD14" s="70">
        <v>1319.42082435</v>
      </c>
      <c r="ME14" s="70"/>
      <c r="MF14" s="70"/>
      <c r="MG14" s="70">
        <v>13044.76083703</v>
      </c>
      <c r="MH14" s="70">
        <v>21161.237862150003</v>
      </c>
      <c r="MI14" s="70">
        <v>6942.7593684200001</v>
      </c>
      <c r="MJ14" s="70"/>
      <c r="MK14" s="70"/>
      <c r="ML14" s="70"/>
      <c r="MM14" s="70"/>
      <c r="MN14" s="70">
        <v>48780.820115050003</v>
      </c>
      <c r="MO14" s="70">
        <v>10774.084977</v>
      </c>
      <c r="MP14" s="70">
        <v>33613.757647229999</v>
      </c>
      <c r="MQ14" s="70">
        <v>35225.871866319998</v>
      </c>
      <c r="MR14" s="70"/>
      <c r="MS14" s="70"/>
      <c r="MT14" s="70">
        <v>84121.875935119999</v>
      </c>
      <c r="MU14" s="70">
        <v>161005.65302858999</v>
      </c>
      <c r="MV14" s="70">
        <v>18276.878745630002</v>
      </c>
      <c r="MW14" s="70"/>
      <c r="MX14" s="70"/>
      <c r="MY14" s="70"/>
      <c r="MZ14" s="70"/>
      <c r="NA14" s="70">
        <v>343018.12219989003</v>
      </c>
      <c r="NB14" s="70"/>
      <c r="NC14" s="70"/>
      <c r="ND14" s="70"/>
      <c r="NE14" s="70"/>
      <c r="NF14" s="70"/>
      <c r="NG14" s="70"/>
      <c r="NH14" s="70"/>
      <c r="NI14" s="70"/>
      <c r="NJ14" s="70"/>
      <c r="NK14" s="70"/>
      <c r="NL14" s="70"/>
      <c r="NM14" s="70"/>
      <c r="NN14" s="39"/>
      <c r="NO14" s="39"/>
      <c r="NP14" s="39"/>
      <c r="NR14" s="70">
        <v>3934230.8526291698</v>
      </c>
      <c r="PU14" s="4"/>
    </row>
    <row r="15" spans="1:437" x14ac:dyDescent="0.2">
      <c r="A15" s="69">
        <v>39783</v>
      </c>
      <c r="B15" s="70">
        <v>34.783169139999998</v>
      </c>
      <c r="C15" s="70">
        <v>0.95631628000000002</v>
      </c>
      <c r="D15" s="70"/>
      <c r="E15" s="70">
        <v>35.739485420000001</v>
      </c>
      <c r="F15" s="70">
        <v>4221.3242890000001</v>
      </c>
      <c r="G15" s="73">
        <v>37607.525972980002</v>
      </c>
      <c r="H15" s="73">
        <v>27893.675336159999</v>
      </c>
      <c r="I15" s="73"/>
      <c r="J15" s="73"/>
      <c r="K15" s="73">
        <v>58523.145172159995</v>
      </c>
      <c r="L15" s="73">
        <v>601267.35939101002</v>
      </c>
      <c r="M15" s="73">
        <v>25934.75211714</v>
      </c>
      <c r="N15" s="73"/>
      <c r="O15" s="73"/>
      <c r="P15" s="73"/>
      <c r="Q15" s="73">
        <v>755447.78227845009</v>
      </c>
      <c r="R15" s="73">
        <v>218.04304064999999</v>
      </c>
      <c r="S15" s="73">
        <v>5.0481866500000008</v>
      </c>
      <c r="T15" s="73"/>
      <c r="U15" s="73"/>
      <c r="V15" s="73"/>
      <c r="W15" s="73">
        <v>223.09122730000001</v>
      </c>
      <c r="X15" s="73">
        <v>5950.0986419999999</v>
      </c>
      <c r="Y15" s="73">
        <v>13085.271123440001</v>
      </c>
      <c r="Z15" s="73">
        <v>4748.52054606</v>
      </c>
      <c r="AA15" s="73"/>
      <c r="AB15" s="73"/>
      <c r="AC15" s="73">
        <v>47254.560303579994</v>
      </c>
      <c r="AD15" s="73">
        <v>78162.807904550005</v>
      </c>
      <c r="AE15" s="73">
        <v>11529.37132151</v>
      </c>
      <c r="AF15" s="73"/>
      <c r="AG15" s="73"/>
      <c r="AH15" s="73"/>
      <c r="AI15" s="73">
        <v>160730.62984114001</v>
      </c>
      <c r="AJ15" s="70">
        <v>67445.693732</v>
      </c>
      <c r="AK15" s="74">
        <v>277188.16404839</v>
      </c>
      <c r="AL15" s="74">
        <v>174354.66470672001</v>
      </c>
      <c r="AM15" s="74"/>
      <c r="AN15" s="74"/>
      <c r="AO15" s="74">
        <v>686208.17915977002</v>
      </c>
      <c r="AP15" s="74">
        <v>651885.70834747993</v>
      </c>
      <c r="AQ15" s="70">
        <v>140450.41868626999</v>
      </c>
      <c r="AR15" s="70"/>
      <c r="AS15" s="70"/>
      <c r="AT15" s="70"/>
      <c r="AU15" s="70"/>
      <c r="AV15" s="70"/>
      <c r="AW15" s="70"/>
      <c r="AX15" s="70">
        <v>1997532.8286806298</v>
      </c>
      <c r="AY15" s="70">
        <v>2052.6590959999999</v>
      </c>
      <c r="AZ15" s="70">
        <v>6125.5023284600002</v>
      </c>
      <c r="BA15" s="70">
        <v>5356.0684799300006</v>
      </c>
      <c r="BB15" s="70"/>
      <c r="BC15" s="70"/>
      <c r="BD15" s="70">
        <v>12278.05672955</v>
      </c>
      <c r="BE15" s="70">
        <v>46476.118832289998</v>
      </c>
      <c r="BF15" s="70">
        <v>5466.7889552099996</v>
      </c>
      <c r="BG15" s="70"/>
      <c r="BH15" s="70"/>
      <c r="BI15" s="70">
        <v>77755.194421440014</v>
      </c>
      <c r="BJ15" s="70">
        <v>942.00995499999999</v>
      </c>
      <c r="BK15" s="70">
        <v>4562.6042684499998</v>
      </c>
      <c r="BL15" s="70">
        <v>24.989647420000001</v>
      </c>
      <c r="BM15" s="70"/>
      <c r="BN15" s="70"/>
      <c r="BO15" s="70">
        <v>8924.3178347799985</v>
      </c>
      <c r="BP15" s="70">
        <v>7804.3952204799998</v>
      </c>
      <c r="BQ15" s="70">
        <v>5336.7237722099999</v>
      </c>
      <c r="BR15" s="70"/>
      <c r="BS15" s="70"/>
      <c r="BT15" s="70">
        <v>27595.040698339995</v>
      </c>
      <c r="BU15" s="70">
        <v>296.70135099999999</v>
      </c>
      <c r="BV15" s="70">
        <v>6416.6139211899999</v>
      </c>
      <c r="BW15" s="70">
        <v>1417.1358431400001</v>
      </c>
      <c r="BX15" s="70"/>
      <c r="BY15" s="70"/>
      <c r="BZ15" s="70">
        <v>22897.174240169999</v>
      </c>
      <c r="CA15" s="70">
        <v>35006.941032030001</v>
      </c>
      <c r="CB15" s="70">
        <v>3222.7965332600002</v>
      </c>
      <c r="CC15" s="70"/>
      <c r="CD15" s="70"/>
      <c r="CE15" s="70"/>
      <c r="CF15" s="70">
        <v>69257.362920789994</v>
      </c>
      <c r="CG15" s="70">
        <v>187.72327000000001</v>
      </c>
      <c r="CH15" s="70"/>
      <c r="CI15" s="70"/>
      <c r="CJ15" s="70"/>
      <c r="CK15" s="70"/>
      <c r="CL15" s="70">
        <v>255.65569111000002</v>
      </c>
      <c r="CM15" s="70">
        <v>846.79103005999991</v>
      </c>
      <c r="CN15" s="70">
        <v>689.78541687999996</v>
      </c>
      <c r="CO15" s="70"/>
      <c r="CP15" s="70"/>
      <c r="CQ15" s="70"/>
      <c r="CR15" s="70">
        <v>1979.9554080500002</v>
      </c>
      <c r="CS15" s="70">
        <v>390.01404400000001</v>
      </c>
      <c r="CT15" s="70">
        <v>570.46368427999994</v>
      </c>
      <c r="CU15" s="70"/>
      <c r="CV15" s="70"/>
      <c r="CW15" s="70"/>
      <c r="CX15" s="70">
        <v>592.49694141999998</v>
      </c>
      <c r="CY15" s="70">
        <v>457.48813892999999</v>
      </c>
      <c r="CZ15" s="70">
        <v>1027.33674189</v>
      </c>
      <c r="DA15" s="70"/>
      <c r="DB15" s="70"/>
      <c r="DC15" s="70"/>
      <c r="DD15" s="70">
        <v>3037.7995505200001</v>
      </c>
      <c r="DE15" s="70">
        <v>1085.1019739999999</v>
      </c>
      <c r="DF15" s="70"/>
      <c r="DG15" s="70"/>
      <c r="DH15" s="70"/>
      <c r="DI15" s="70"/>
      <c r="DJ15" s="70">
        <v>4987.0621153599996</v>
      </c>
      <c r="DK15" s="70">
        <v>7064.7206323199998</v>
      </c>
      <c r="DL15" s="70">
        <v>4865.0998765799995</v>
      </c>
      <c r="DM15" s="70"/>
      <c r="DN15" s="70"/>
      <c r="DO15" s="70"/>
      <c r="DP15" s="70">
        <v>18001.984598260002</v>
      </c>
      <c r="DQ15" s="70">
        <v>435.61453399999999</v>
      </c>
      <c r="DR15" s="70">
        <v>1227.65839499</v>
      </c>
      <c r="DS15" s="70"/>
      <c r="DT15" s="70"/>
      <c r="DU15" s="70">
        <v>778.26789516999997</v>
      </c>
      <c r="DV15" s="70">
        <v>10562.927406070001</v>
      </c>
      <c r="DW15" s="70">
        <v>4366.4451937799995</v>
      </c>
      <c r="DX15" s="70">
        <v>3257.8479217199997</v>
      </c>
      <c r="DY15" s="70"/>
      <c r="DZ15" s="70"/>
      <c r="EA15" s="70"/>
      <c r="EB15" s="70">
        <v>20628.761345730003</v>
      </c>
      <c r="EC15" s="70">
        <v>18.271616999999999</v>
      </c>
      <c r="ED15" s="70"/>
      <c r="EE15" s="70"/>
      <c r="EF15" s="70"/>
      <c r="EG15" s="70"/>
      <c r="EH15" s="70"/>
      <c r="EI15" s="70">
        <v>68.089163830000004</v>
      </c>
      <c r="EJ15" s="70">
        <v>51.164588979999998</v>
      </c>
      <c r="EK15" s="70"/>
      <c r="EL15" s="70"/>
      <c r="EM15" s="70"/>
      <c r="EN15" s="70">
        <v>137.52536981</v>
      </c>
      <c r="EO15" s="70">
        <v>596.27442799999994</v>
      </c>
      <c r="EP15" s="70">
        <v>3913.0965849299996</v>
      </c>
      <c r="EQ15" s="70">
        <v>980.38551666000001</v>
      </c>
      <c r="ER15" s="70"/>
      <c r="ES15" s="70"/>
      <c r="ET15" s="70">
        <v>5401.3055641200008</v>
      </c>
      <c r="EU15" s="70">
        <v>16806.25443755</v>
      </c>
      <c r="EV15" s="70">
        <v>2667.8839806700003</v>
      </c>
      <c r="EW15" s="70"/>
      <c r="EX15" s="70"/>
      <c r="EY15" s="70"/>
      <c r="EZ15" s="70">
        <v>30265.200511930001</v>
      </c>
      <c r="FA15" s="70">
        <v>5692.2599019999998</v>
      </c>
      <c r="FB15" s="70">
        <v>10158.01062847</v>
      </c>
      <c r="FC15" s="70">
        <v>375.78166024000001</v>
      </c>
      <c r="FD15" s="70"/>
      <c r="FE15" s="70"/>
      <c r="FF15" s="70">
        <v>39194.176777550005</v>
      </c>
      <c r="FG15" s="70">
        <v>28942.177403109999</v>
      </c>
      <c r="FH15" s="70">
        <v>10265.499565389999</v>
      </c>
      <c r="FI15" s="70"/>
      <c r="FJ15" s="70"/>
      <c r="FK15" s="70"/>
      <c r="FL15" s="70"/>
      <c r="FM15" s="70">
        <v>94627.905936759998</v>
      </c>
      <c r="FN15" s="70"/>
      <c r="FO15" s="70"/>
      <c r="FP15" s="70"/>
      <c r="FQ15" s="70"/>
      <c r="FR15" s="70"/>
      <c r="FS15" s="70"/>
      <c r="FT15" s="70"/>
      <c r="FU15" s="70"/>
      <c r="FV15" s="70"/>
      <c r="FW15" s="70"/>
      <c r="FX15" s="70"/>
      <c r="FY15" s="70"/>
      <c r="FZ15" s="70"/>
      <c r="GA15" s="70"/>
      <c r="GB15" s="70"/>
      <c r="GC15" s="70"/>
      <c r="GD15" s="70"/>
      <c r="GE15" s="70">
        <v>259.28419557000001</v>
      </c>
      <c r="GF15" s="70"/>
      <c r="GG15" s="70"/>
      <c r="GH15" s="70"/>
      <c r="GI15" s="70"/>
      <c r="GJ15" s="70"/>
      <c r="GK15" s="70">
        <v>259.28419557000001</v>
      </c>
      <c r="GL15" s="70">
        <v>549.16576599999996</v>
      </c>
      <c r="GM15" s="70">
        <v>5456.6274638599998</v>
      </c>
      <c r="GN15" s="70">
        <v>889.12992316999998</v>
      </c>
      <c r="GO15" s="70"/>
      <c r="GP15" s="70"/>
      <c r="GQ15" s="70">
        <v>9441.3597865400006</v>
      </c>
      <c r="GR15" s="70">
        <v>20082.11606203</v>
      </c>
      <c r="GS15" s="70">
        <v>3769.5683593099998</v>
      </c>
      <c r="GT15" s="70"/>
      <c r="GU15" s="70"/>
      <c r="GV15" s="70"/>
      <c r="GW15" s="70"/>
      <c r="GX15" s="70">
        <v>40187.967360909999</v>
      </c>
      <c r="GY15" s="70">
        <v>213.18738500000001</v>
      </c>
      <c r="GZ15" s="70"/>
      <c r="HA15" s="70"/>
      <c r="HB15" s="70"/>
      <c r="HC15" s="70"/>
      <c r="HD15" s="70">
        <v>933.90042335999999</v>
      </c>
      <c r="HE15" s="70">
        <v>450.63762007999998</v>
      </c>
      <c r="HF15" s="70">
        <v>555.54691776000004</v>
      </c>
      <c r="HG15" s="70"/>
      <c r="HH15" s="70"/>
      <c r="HI15" s="70"/>
      <c r="HJ15" s="70">
        <v>2153.2723461999999</v>
      </c>
      <c r="HK15" s="70">
        <v>868.02072399999997</v>
      </c>
      <c r="HL15" s="70">
        <v>2426.1117345600001</v>
      </c>
      <c r="HM15" s="70">
        <v>1109.2772903800001</v>
      </c>
      <c r="HN15" s="70"/>
      <c r="HO15" s="70"/>
      <c r="HP15" s="70">
        <v>7857.4050024400003</v>
      </c>
      <c r="HQ15" s="70">
        <v>24442.771519810001</v>
      </c>
      <c r="HR15" s="70">
        <v>3987.7767968099997</v>
      </c>
      <c r="HS15" s="70"/>
      <c r="HT15" s="70"/>
      <c r="HU15" s="70"/>
      <c r="HV15" s="70"/>
      <c r="HW15" s="70">
        <v>40691.363067999999</v>
      </c>
      <c r="HX15" s="70">
        <v>1088.728738</v>
      </c>
      <c r="HY15" s="70">
        <v>4113.0329471100004</v>
      </c>
      <c r="HZ15" s="70">
        <v>5341.37281153</v>
      </c>
      <c r="IA15" s="70"/>
      <c r="IB15" s="70"/>
      <c r="IC15" s="70">
        <v>16585.789704620001</v>
      </c>
      <c r="ID15" s="70">
        <v>35478.88371735</v>
      </c>
      <c r="IE15" s="70">
        <v>3883.2325994799999</v>
      </c>
      <c r="IF15" s="70"/>
      <c r="IG15" s="70"/>
      <c r="IH15" s="70"/>
      <c r="II15" s="70">
        <v>66491.040518089998</v>
      </c>
      <c r="IJ15" s="70">
        <v>1279.6555069999999</v>
      </c>
      <c r="IK15" s="70">
        <v>7016.1645852399997</v>
      </c>
      <c r="IN15" s="70"/>
      <c r="IO15" s="70">
        <v>10267.053528460001</v>
      </c>
      <c r="IP15" s="70">
        <v>32091.063109319999</v>
      </c>
      <c r="IQ15" s="70">
        <v>2129.64937272</v>
      </c>
      <c r="IR15" s="70"/>
      <c r="IS15" s="70"/>
      <c r="IT15" s="70"/>
      <c r="IU15" s="70">
        <v>53306.737038109997</v>
      </c>
      <c r="IV15" s="70">
        <v>829.46205699999996</v>
      </c>
      <c r="IW15" s="70">
        <v>5129.8241145699994</v>
      </c>
      <c r="IX15" s="70">
        <v>3960.6511856999996</v>
      </c>
      <c r="IY15" s="70"/>
      <c r="IZ15" s="70"/>
      <c r="JA15" s="70">
        <v>16288.051416689999</v>
      </c>
      <c r="JB15" s="70">
        <v>34237.5059483</v>
      </c>
      <c r="JC15" s="70">
        <v>4523.38682978</v>
      </c>
      <c r="JD15" s="70"/>
      <c r="JE15" s="70"/>
      <c r="JF15" s="70"/>
      <c r="JG15" s="70">
        <v>64968.881552039995</v>
      </c>
      <c r="JH15" s="70"/>
      <c r="JI15" s="70"/>
      <c r="JJ15" s="70"/>
      <c r="JK15" s="70"/>
      <c r="JL15" s="70"/>
      <c r="JM15" s="70"/>
      <c r="JN15" s="70"/>
      <c r="JO15" s="70">
        <v>176.23669102000002</v>
      </c>
      <c r="JP15" s="70"/>
      <c r="JQ15" s="70"/>
      <c r="JR15" s="70"/>
      <c r="JS15" s="70">
        <v>176.23669102000002</v>
      </c>
      <c r="JT15" s="70">
        <v>185.003107</v>
      </c>
      <c r="JU15" s="70">
        <v>1314.9977553499998</v>
      </c>
      <c r="JV15" s="70">
        <v>2754.2249038</v>
      </c>
      <c r="JW15" s="70"/>
      <c r="JX15" s="70"/>
      <c r="JY15" s="70">
        <v>18631.549226939998</v>
      </c>
      <c r="JZ15" s="70">
        <v>18728.62491966</v>
      </c>
      <c r="KA15" s="70">
        <v>2041.31072524</v>
      </c>
      <c r="KB15" s="70"/>
      <c r="KC15" s="70"/>
      <c r="KD15" s="70"/>
      <c r="KE15" s="70">
        <v>43655.71063799</v>
      </c>
      <c r="KF15" s="70">
        <v>773.58613400000002</v>
      </c>
      <c r="KG15" s="70">
        <v>10188.19704096</v>
      </c>
      <c r="KH15" s="70">
        <v>3598.4101412199998</v>
      </c>
      <c r="KI15" s="70"/>
      <c r="KJ15" s="70"/>
      <c r="KK15" s="70">
        <v>25718.055802729999</v>
      </c>
      <c r="KL15" s="70">
        <v>47479.847622730005</v>
      </c>
      <c r="KM15" s="70">
        <v>5738.7452582200003</v>
      </c>
      <c r="KN15" s="70"/>
      <c r="KO15" s="70"/>
      <c r="KP15" s="70"/>
      <c r="KQ15" s="70">
        <v>93496.84199986</v>
      </c>
      <c r="KR15" s="70">
        <v>305.03204899999997</v>
      </c>
      <c r="KS15" s="70"/>
      <c r="KT15" s="70"/>
      <c r="KU15" s="70"/>
      <c r="KV15" s="70"/>
      <c r="KW15" s="70">
        <v>74.294618010000008</v>
      </c>
      <c r="KX15" s="70">
        <v>251.81834302000001</v>
      </c>
      <c r="KY15" s="70">
        <v>150.81810862</v>
      </c>
      <c r="KZ15" s="70"/>
      <c r="LA15" s="70"/>
      <c r="LB15" s="70"/>
      <c r="LC15" s="70">
        <v>781.96311864999996</v>
      </c>
      <c r="LD15" s="70">
        <v>3813.1634730000001</v>
      </c>
      <c r="LE15" s="70">
        <v>13274.766521059999</v>
      </c>
      <c r="LF15" s="70">
        <v>5036.8930934700002</v>
      </c>
      <c r="LG15" s="70"/>
      <c r="LH15" s="70"/>
      <c r="LI15" s="70">
        <v>36763.094771720003</v>
      </c>
      <c r="LJ15" s="70">
        <v>85882.579398829999</v>
      </c>
      <c r="LK15" s="70">
        <v>15539.924879389999</v>
      </c>
      <c r="LL15" s="70"/>
      <c r="LM15" s="70"/>
      <c r="LN15" s="70"/>
      <c r="LO15" s="70">
        <v>160310.42213747004</v>
      </c>
      <c r="LP15" s="70">
        <v>266.17177400000003</v>
      </c>
      <c r="LQ15" s="70"/>
      <c r="LR15" s="70">
        <v>18.063436199999998</v>
      </c>
      <c r="LS15" s="70"/>
      <c r="LT15" s="70"/>
      <c r="LU15" s="70">
        <v>3512.70869524</v>
      </c>
      <c r="LV15" s="70">
        <v>417.93801894000001</v>
      </c>
      <c r="LW15" s="70">
        <v>2673.7292955100002</v>
      </c>
      <c r="LX15" s="70"/>
      <c r="LY15" s="70"/>
      <c r="LZ15" s="70"/>
      <c r="MA15" s="70">
        <v>6888.6112198899991</v>
      </c>
      <c r="MB15" s="70">
        <v>1684.375998</v>
      </c>
      <c r="MC15" s="70">
        <v>4768.5537517299999</v>
      </c>
      <c r="MD15" s="70">
        <v>1310.75876668</v>
      </c>
      <c r="ME15" s="70"/>
      <c r="MF15" s="70"/>
      <c r="MG15" s="70">
        <v>13536.08236574</v>
      </c>
      <c r="MH15" s="70">
        <v>23369.438733720002</v>
      </c>
      <c r="MI15" s="70">
        <v>10156.895560700001</v>
      </c>
      <c r="MJ15" s="70"/>
      <c r="MK15" s="70"/>
      <c r="ML15" s="70"/>
      <c r="MM15" s="70"/>
      <c r="MN15" s="70">
        <v>54826.10517657001</v>
      </c>
      <c r="MO15" s="70">
        <v>10588.668976999999</v>
      </c>
      <c r="MP15" s="70">
        <v>34827.389400890002</v>
      </c>
      <c r="MQ15" s="70">
        <v>34731.198281269993</v>
      </c>
      <c r="MR15" s="70"/>
      <c r="MS15" s="70"/>
      <c r="MT15" s="70">
        <v>86719.814750060017</v>
      </c>
      <c r="MU15" s="73">
        <v>171230.88165891002</v>
      </c>
      <c r="MV15" s="73">
        <v>33820.516095350002</v>
      </c>
      <c r="MW15" s="73"/>
      <c r="MX15" s="73"/>
      <c r="MY15" s="73"/>
      <c r="MZ15" s="73"/>
      <c r="NA15" s="73">
        <v>371918.46916347998</v>
      </c>
      <c r="NB15" s="73"/>
      <c r="NC15" s="73"/>
      <c r="ND15" s="73"/>
      <c r="NE15" s="73"/>
      <c r="NF15" s="73"/>
      <c r="NG15" s="73"/>
      <c r="NH15" s="73"/>
      <c r="NI15" s="73"/>
      <c r="NJ15" s="73"/>
      <c r="NK15" s="73"/>
      <c r="NL15" s="73"/>
      <c r="NM15" s="73"/>
      <c r="NN15" s="39"/>
      <c r="NO15" s="39"/>
      <c r="NP15" s="39"/>
      <c r="NR15" s="73">
        <v>4257369.7084984193</v>
      </c>
      <c r="PU15" s="4"/>
    </row>
    <row r="16" spans="1:437" x14ac:dyDescent="0.2">
      <c r="A16" s="69">
        <v>39814</v>
      </c>
      <c r="B16" s="70">
        <v>34.747950920000001</v>
      </c>
      <c r="C16" s="70">
        <v>0.85585691000000008</v>
      </c>
      <c r="D16" s="70"/>
      <c r="E16" s="70">
        <v>35.603807830000001</v>
      </c>
      <c r="F16" s="70">
        <v>4120.1868249999998</v>
      </c>
      <c r="G16" s="70">
        <v>36733.064905980005</v>
      </c>
      <c r="H16" s="70">
        <v>27410.515236509997</v>
      </c>
      <c r="I16" s="70"/>
      <c r="J16" s="70"/>
      <c r="K16" s="70">
        <v>57489.197017849998</v>
      </c>
      <c r="L16" s="70">
        <v>590836.11971102003</v>
      </c>
      <c r="M16" s="70">
        <v>25713.704564799998</v>
      </c>
      <c r="N16" s="70"/>
      <c r="O16" s="70"/>
      <c r="P16" s="70"/>
      <c r="Q16" s="70">
        <v>742302.78826116002</v>
      </c>
      <c r="R16" s="70">
        <v>215.71139540000001</v>
      </c>
      <c r="S16" s="70">
        <v>4.9708941900000001</v>
      </c>
      <c r="T16" s="70"/>
      <c r="U16" s="70"/>
      <c r="V16" s="70"/>
      <c r="W16" s="70">
        <v>220.68228959000001</v>
      </c>
      <c r="X16" s="70">
        <v>5640.4750670000003</v>
      </c>
      <c r="Y16" s="70">
        <v>12959.45838536</v>
      </c>
      <c r="Z16" s="70">
        <v>4724.5965066000008</v>
      </c>
      <c r="AA16" s="70"/>
      <c r="AB16" s="70"/>
      <c r="AC16" s="70">
        <v>46580.972801570002</v>
      </c>
      <c r="AD16" s="70">
        <v>77214.06145691</v>
      </c>
      <c r="AE16" s="70">
        <v>11467.335066290001</v>
      </c>
      <c r="AF16" s="70"/>
      <c r="AG16" s="70"/>
      <c r="AH16" s="70"/>
      <c r="AI16" s="70">
        <v>158586.89928373002</v>
      </c>
      <c r="AJ16" s="70">
        <v>66269.059521000003</v>
      </c>
      <c r="AK16" s="70">
        <v>273286.48205246998</v>
      </c>
      <c r="AL16" s="70">
        <v>172054.38190404998</v>
      </c>
      <c r="AM16" s="70"/>
      <c r="AN16" s="70"/>
      <c r="AO16" s="70">
        <v>672899.42176310997</v>
      </c>
      <c r="AP16" s="70">
        <v>642702.06466515001</v>
      </c>
      <c r="AQ16" s="70">
        <v>138889.61443064001</v>
      </c>
      <c r="AR16" s="70"/>
      <c r="AS16" s="70"/>
      <c r="AT16" s="70"/>
      <c r="AU16" s="70"/>
      <c r="AV16" s="70"/>
      <c r="AW16" s="70"/>
      <c r="AX16" s="70">
        <v>1966101.02433642</v>
      </c>
      <c r="AY16" s="70">
        <v>2014.6316159999999</v>
      </c>
      <c r="AZ16" s="70">
        <v>6018.5353840400003</v>
      </c>
      <c r="BA16" s="70">
        <v>5300.3006553900004</v>
      </c>
      <c r="BB16" s="70"/>
      <c r="BC16" s="70"/>
      <c r="BD16" s="70">
        <v>12052.809974310001</v>
      </c>
      <c r="BE16" s="70">
        <v>45719.249909400001</v>
      </c>
      <c r="BF16" s="70">
        <v>5437.7385258000004</v>
      </c>
      <c r="BG16" s="70"/>
      <c r="BH16" s="70"/>
      <c r="BI16" s="70">
        <v>76543.266064940006</v>
      </c>
      <c r="BJ16" s="70">
        <v>921.91179699999998</v>
      </c>
      <c r="BK16" s="70">
        <v>4480.0647576199999</v>
      </c>
      <c r="BL16" s="70">
        <v>23.553739960000001</v>
      </c>
      <c r="BM16" s="70"/>
      <c r="BN16" s="70"/>
      <c r="BO16" s="70">
        <v>8726.0324730899993</v>
      </c>
      <c r="BP16" s="70">
        <v>7741.8683294599996</v>
      </c>
      <c r="BQ16" s="70">
        <v>5294.9855207500004</v>
      </c>
      <c r="BR16" s="70"/>
      <c r="BS16" s="70"/>
      <c r="BT16" s="70">
        <v>27188.416617880001</v>
      </c>
      <c r="BU16" s="70">
        <v>260.82583299999999</v>
      </c>
      <c r="BV16" s="70">
        <v>6230.1175361200003</v>
      </c>
      <c r="BW16" s="70">
        <v>1394.3375458599999</v>
      </c>
      <c r="BX16" s="70"/>
      <c r="BY16" s="70"/>
      <c r="BZ16" s="70">
        <v>22603.26495683</v>
      </c>
      <c r="CA16" s="70">
        <v>34309.291432669997</v>
      </c>
      <c r="CB16" s="70">
        <v>3082.29059598</v>
      </c>
      <c r="CC16" s="70"/>
      <c r="CD16" s="70"/>
      <c r="CE16" s="70"/>
      <c r="CF16" s="70">
        <v>67880.127900459993</v>
      </c>
      <c r="CG16" s="70">
        <v>186.76998599999999</v>
      </c>
      <c r="CH16" s="70"/>
      <c r="CI16" s="70"/>
      <c r="CJ16" s="70"/>
      <c r="CK16" s="70"/>
      <c r="CL16" s="70">
        <v>254.82993121000001</v>
      </c>
      <c r="CM16" s="70">
        <v>843.62159699999995</v>
      </c>
      <c r="CN16" s="70">
        <v>684.81618879999996</v>
      </c>
      <c r="CO16" s="70"/>
      <c r="CP16" s="70"/>
      <c r="CQ16" s="70"/>
      <c r="CR16" s="70">
        <v>1970.0377030100001</v>
      </c>
      <c r="CS16" s="70">
        <v>385.54890899999998</v>
      </c>
      <c r="CT16" s="70">
        <v>538.58570699000006</v>
      </c>
      <c r="CU16" s="70"/>
      <c r="CV16" s="70"/>
      <c r="CW16" s="70"/>
      <c r="CX16" s="70">
        <v>588.83419602000004</v>
      </c>
      <c r="CY16" s="70">
        <v>456.33572189999995</v>
      </c>
      <c r="CZ16" s="70">
        <v>1023.09101408</v>
      </c>
      <c r="DA16" s="70"/>
      <c r="DB16" s="70"/>
      <c r="DC16" s="70"/>
      <c r="DD16" s="70">
        <v>2992.3955479899996</v>
      </c>
      <c r="DE16" s="70">
        <v>1054.3073059999999</v>
      </c>
      <c r="DF16" s="70"/>
      <c r="DG16" s="70"/>
      <c r="DH16" s="70"/>
      <c r="DI16" s="70"/>
      <c r="DJ16" s="70">
        <v>4895.4554741100001</v>
      </c>
      <c r="DK16" s="70">
        <v>7030.136047</v>
      </c>
      <c r="DL16" s="70">
        <v>4863.2253161099998</v>
      </c>
      <c r="DM16" s="70"/>
      <c r="DN16" s="70"/>
      <c r="DO16" s="70"/>
      <c r="DP16" s="70">
        <v>17843.12414322</v>
      </c>
      <c r="DQ16" s="70">
        <v>431.449839</v>
      </c>
      <c r="DR16" s="70">
        <v>1205.98594314</v>
      </c>
      <c r="DS16" s="70"/>
      <c r="DT16" s="70"/>
      <c r="DU16" s="70">
        <v>754.01212654999995</v>
      </c>
      <c r="DV16" s="70">
        <v>10397.413092549999</v>
      </c>
      <c r="DW16" s="70">
        <v>4314.1783107600004</v>
      </c>
      <c r="DX16" s="70">
        <v>3168.5123711799997</v>
      </c>
      <c r="DY16" s="70"/>
      <c r="DZ16" s="70"/>
      <c r="EA16" s="70"/>
      <c r="EB16" s="70">
        <v>20271.551683180001</v>
      </c>
      <c r="EC16" s="70">
        <v>17.668063</v>
      </c>
      <c r="ED16" s="70"/>
      <c r="EE16" s="70"/>
      <c r="EF16" s="70"/>
      <c r="EG16" s="70"/>
      <c r="EH16" s="70"/>
      <c r="EI16" s="70">
        <v>67.956078550000001</v>
      </c>
      <c r="EJ16" s="70">
        <v>51.168210170000002</v>
      </c>
      <c r="EK16" s="70"/>
      <c r="EL16" s="70"/>
      <c r="EM16" s="70"/>
      <c r="EN16" s="70">
        <v>136.79135171999999</v>
      </c>
      <c r="EO16" s="70">
        <v>582.35150499999997</v>
      </c>
      <c r="EP16" s="70">
        <v>3818.8623587299999</v>
      </c>
      <c r="EQ16" s="70">
        <v>972.95401241000002</v>
      </c>
      <c r="ER16" s="70"/>
      <c r="ES16" s="70"/>
      <c r="ET16" s="70">
        <v>5364.5590249999996</v>
      </c>
      <c r="EU16" s="70">
        <v>16508.460413860001</v>
      </c>
      <c r="EV16" s="70">
        <v>2651.9192782399996</v>
      </c>
      <c r="EW16" s="70"/>
      <c r="EX16" s="70"/>
      <c r="EY16" s="70"/>
      <c r="EZ16" s="70">
        <v>29899.106593239998</v>
      </c>
      <c r="FA16" s="70">
        <v>5597.7587960000001</v>
      </c>
      <c r="FB16" s="70">
        <v>10044.591290750001</v>
      </c>
      <c r="FC16" s="70">
        <v>370.15357729000004</v>
      </c>
      <c r="FD16" s="70"/>
      <c r="FE16" s="70"/>
      <c r="FF16" s="70">
        <v>38582.667152260001</v>
      </c>
      <c r="FG16" s="70">
        <v>28475.465083269999</v>
      </c>
      <c r="FH16" s="70">
        <v>10217.24360638</v>
      </c>
      <c r="FI16" s="70"/>
      <c r="FJ16" s="70"/>
      <c r="FK16" s="70"/>
      <c r="FL16" s="70"/>
      <c r="FM16" s="70">
        <v>93287.879505950012</v>
      </c>
      <c r="FN16" s="70"/>
      <c r="FO16" s="70"/>
      <c r="FP16" s="70"/>
      <c r="FQ16" s="70"/>
      <c r="FR16" s="70"/>
      <c r="FS16" s="70"/>
      <c r="FT16" s="70"/>
      <c r="FU16" s="70"/>
      <c r="FV16" s="70"/>
      <c r="FW16" s="70"/>
      <c r="FX16" s="70"/>
      <c r="FY16" s="70"/>
      <c r="FZ16" s="70"/>
      <c r="GA16" s="70"/>
      <c r="GB16" s="70"/>
      <c r="GC16" s="70"/>
      <c r="GD16" s="70"/>
      <c r="GE16" s="70">
        <v>257.04559577999999</v>
      </c>
      <c r="GF16" s="70"/>
      <c r="GG16" s="70"/>
      <c r="GH16" s="70"/>
      <c r="GI16" s="70"/>
      <c r="GJ16" s="70"/>
      <c r="GK16" s="70">
        <v>257.04559577999999</v>
      </c>
      <c r="GL16" s="70">
        <v>534.707674</v>
      </c>
      <c r="GM16" s="70">
        <v>5380.0981788199997</v>
      </c>
      <c r="GN16" s="70">
        <v>874.35854733000008</v>
      </c>
      <c r="GO16" s="70"/>
      <c r="GP16" s="70"/>
      <c r="GQ16" s="70">
        <v>9245.4805028499995</v>
      </c>
      <c r="GR16" s="70">
        <v>19639.517570209999</v>
      </c>
      <c r="GS16" s="70">
        <v>3691.8899296300001</v>
      </c>
      <c r="GT16" s="70"/>
      <c r="GU16" s="70"/>
      <c r="GV16" s="70"/>
      <c r="GW16" s="70"/>
      <c r="GX16" s="70">
        <v>39366.052402839996</v>
      </c>
      <c r="GY16" s="70">
        <v>211.53292099999999</v>
      </c>
      <c r="GZ16" s="70"/>
      <c r="HA16" s="70"/>
      <c r="HB16" s="70"/>
      <c r="HC16" s="70"/>
      <c r="HD16" s="70">
        <v>916.71304311999995</v>
      </c>
      <c r="HE16" s="70">
        <v>448.25301772</v>
      </c>
      <c r="HF16" s="70">
        <v>554.94230091999998</v>
      </c>
      <c r="HG16" s="70"/>
      <c r="HH16" s="70"/>
      <c r="HI16" s="70"/>
      <c r="HJ16" s="70">
        <v>2131.4412827599999</v>
      </c>
      <c r="HK16" s="70">
        <v>858.68983700000001</v>
      </c>
      <c r="HL16" s="70">
        <v>2406.0163483699998</v>
      </c>
      <c r="HM16" s="70">
        <v>1099.85354921</v>
      </c>
      <c r="HN16" s="70"/>
      <c r="HO16" s="70"/>
      <c r="HP16" s="70">
        <v>7716.0199082299996</v>
      </c>
      <c r="HQ16" s="70">
        <v>23999.981586379999</v>
      </c>
      <c r="HR16" s="70">
        <v>3944.5364666999999</v>
      </c>
      <c r="HS16" s="70"/>
      <c r="HT16" s="70"/>
      <c r="HU16" s="70"/>
      <c r="HV16" s="70"/>
      <c r="HW16" s="70">
        <v>40025.097695889999</v>
      </c>
      <c r="HX16" s="70">
        <v>1063.388162</v>
      </c>
      <c r="HY16" s="70">
        <v>4045.2070248300001</v>
      </c>
      <c r="HZ16" s="70">
        <v>5270.0951228900003</v>
      </c>
      <c r="IA16" s="70"/>
      <c r="IB16" s="70"/>
      <c r="IC16" s="70">
        <v>15517.439921409999</v>
      </c>
      <c r="ID16" s="70">
        <v>34642.287431249999</v>
      </c>
      <c r="IE16" s="70">
        <v>3859.30837496</v>
      </c>
      <c r="IF16" s="70"/>
      <c r="IG16" s="70"/>
      <c r="IH16" s="70"/>
      <c r="II16" s="70">
        <v>64397.726037340006</v>
      </c>
      <c r="IJ16" s="70">
        <v>1217.2067669999999</v>
      </c>
      <c r="IK16" s="70">
        <v>6876.9016012600005</v>
      </c>
      <c r="IN16" s="70"/>
      <c r="IO16" s="70">
        <v>10163.415067690001</v>
      </c>
      <c r="IP16" s="70">
        <v>31750.407235529998</v>
      </c>
      <c r="IQ16" s="70">
        <v>2118.9922677200002</v>
      </c>
      <c r="IR16" s="70"/>
      <c r="IS16" s="70"/>
      <c r="IT16" s="70"/>
      <c r="IU16" s="70">
        <v>52639.77707805</v>
      </c>
      <c r="IV16" s="70">
        <v>819.94772999999998</v>
      </c>
      <c r="IW16" s="70">
        <v>5075.1269743800003</v>
      </c>
      <c r="IX16" s="70">
        <v>3902.62319716</v>
      </c>
      <c r="IY16" s="70"/>
      <c r="IZ16" s="70"/>
      <c r="JA16" s="70">
        <v>15877.380891520001</v>
      </c>
      <c r="JB16" s="70">
        <v>33529.453344709997</v>
      </c>
      <c r="JC16" s="70">
        <v>4407.39688295</v>
      </c>
      <c r="JD16" s="70"/>
      <c r="JE16" s="70"/>
      <c r="JF16" s="70"/>
      <c r="JG16" s="70">
        <v>63611.929020720003</v>
      </c>
      <c r="JH16" s="70"/>
      <c r="JI16" s="70"/>
      <c r="JJ16" s="70"/>
      <c r="JK16" s="70"/>
      <c r="JL16" s="70"/>
      <c r="JM16" s="70"/>
      <c r="JN16" s="70"/>
      <c r="JO16" s="70">
        <v>175.57198194</v>
      </c>
      <c r="JP16" s="70"/>
      <c r="JQ16" s="70"/>
      <c r="JR16" s="70"/>
      <c r="JS16" s="70">
        <v>175.57198194</v>
      </c>
      <c r="JT16" s="70">
        <v>179.24171799999999</v>
      </c>
      <c r="JU16" s="70">
        <v>1304.0611225599998</v>
      </c>
      <c r="JV16" s="70">
        <v>2682.6007646999997</v>
      </c>
      <c r="JW16" s="70"/>
      <c r="JX16" s="70"/>
      <c r="JY16" s="70">
        <v>18344.838088910001</v>
      </c>
      <c r="JZ16" s="70">
        <v>18441.349635679999</v>
      </c>
      <c r="KA16" s="70">
        <v>2018.8909137400001</v>
      </c>
      <c r="KB16" s="70"/>
      <c r="KC16" s="70"/>
      <c r="KD16" s="70"/>
      <c r="KE16" s="70">
        <v>42970.982243589999</v>
      </c>
      <c r="KF16" s="70">
        <v>752.99202300000002</v>
      </c>
      <c r="KG16" s="70">
        <v>10011.38211746</v>
      </c>
      <c r="KH16" s="70">
        <v>3537.50879007</v>
      </c>
      <c r="KI16" s="70"/>
      <c r="KJ16" s="70"/>
      <c r="KK16" s="70">
        <v>25198.779018000001</v>
      </c>
      <c r="KL16" s="70">
        <v>46932.690092830002</v>
      </c>
      <c r="KM16" s="70">
        <v>5674.4851306700002</v>
      </c>
      <c r="KN16" s="70"/>
      <c r="KO16" s="70"/>
      <c r="KP16" s="70"/>
      <c r="KQ16" s="70">
        <v>92107.837172030006</v>
      </c>
      <c r="KR16" s="70">
        <v>303.97558199999997</v>
      </c>
      <c r="KS16" s="70"/>
      <c r="KT16" s="70"/>
      <c r="KU16" s="70"/>
      <c r="KV16" s="70"/>
      <c r="KW16" s="70">
        <v>74.203744620000009</v>
      </c>
      <c r="KX16" s="70">
        <v>248.22851983999999</v>
      </c>
      <c r="KY16" s="70">
        <v>137.40499785</v>
      </c>
      <c r="KZ16" s="70"/>
      <c r="LA16" s="70"/>
      <c r="LB16" s="70"/>
      <c r="LC16" s="70">
        <v>763.81284431000006</v>
      </c>
      <c r="LD16" s="70">
        <v>3763.6087280000002</v>
      </c>
      <c r="LE16" s="70">
        <v>12997.78823731</v>
      </c>
      <c r="LF16" s="70">
        <v>4896.4682551000005</v>
      </c>
      <c r="LG16" s="70"/>
      <c r="LH16" s="70"/>
      <c r="LI16" s="70">
        <v>36054.241172889997</v>
      </c>
      <c r="LJ16" s="70">
        <v>84270.755690770005</v>
      </c>
      <c r="LK16" s="70">
        <v>15351.475083969999</v>
      </c>
      <c r="LL16" s="70"/>
      <c r="LM16" s="70"/>
      <c r="LN16" s="70"/>
      <c r="LO16" s="70">
        <v>157334.33716804002</v>
      </c>
      <c r="LP16" s="70">
        <v>264.67021799999998</v>
      </c>
      <c r="LQ16" s="70"/>
      <c r="LR16" s="70">
        <v>17.77872657</v>
      </c>
      <c r="LS16" s="70"/>
      <c r="LT16" s="70"/>
      <c r="LU16" s="70">
        <v>3455.1543649</v>
      </c>
      <c r="LV16" s="70">
        <v>402.75841860000003</v>
      </c>
      <c r="LW16" s="70">
        <v>2626.38448462</v>
      </c>
      <c r="LX16" s="70"/>
      <c r="LY16" s="70"/>
      <c r="LZ16" s="70"/>
      <c r="MA16" s="70">
        <v>6766.7462126900009</v>
      </c>
      <c r="MB16" s="70">
        <v>1642.5909019999999</v>
      </c>
      <c r="MC16" s="70">
        <v>4689.9888919499999</v>
      </c>
      <c r="MD16" s="70">
        <v>1302.78515724</v>
      </c>
      <c r="ME16" s="70"/>
      <c r="MF16" s="70"/>
      <c r="MG16" s="70">
        <v>13045.99307884</v>
      </c>
      <c r="MH16" s="70">
        <v>23218.436002310002</v>
      </c>
      <c r="MI16" s="70">
        <v>10064.020787520001</v>
      </c>
      <c r="MJ16" s="70"/>
      <c r="MK16" s="70"/>
      <c r="ML16" s="70"/>
      <c r="MM16" s="70"/>
      <c r="MN16" s="70">
        <v>53963.814819860003</v>
      </c>
      <c r="MO16" s="70">
        <v>10441.819233</v>
      </c>
      <c r="MP16" s="70">
        <v>34141.233605540001</v>
      </c>
      <c r="MQ16" s="70">
        <v>34300.469810950002</v>
      </c>
      <c r="MR16" s="70"/>
      <c r="MS16" s="70"/>
      <c r="MT16" s="70">
        <v>84928.242330399997</v>
      </c>
      <c r="MU16" s="70">
        <v>168739.99068618999</v>
      </c>
      <c r="MV16" s="70">
        <v>33535.443082779995</v>
      </c>
      <c r="MW16" s="70"/>
      <c r="MX16" s="70"/>
      <c r="MY16" s="70"/>
      <c r="MZ16" s="70"/>
      <c r="NA16" s="70">
        <v>366087.19874885998</v>
      </c>
      <c r="NB16" s="70"/>
      <c r="NC16" s="70"/>
      <c r="ND16" s="70"/>
      <c r="NE16" s="70"/>
      <c r="NF16" s="70"/>
      <c r="NG16" s="70"/>
      <c r="NH16" s="70"/>
      <c r="NI16" s="70"/>
      <c r="NJ16" s="70"/>
      <c r="NK16" s="70"/>
      <c r="NL16" s="70"/>
      <c r="NM16" s="70"/>
      <c r="NN16" s="39"/>
      <c r="NO16" s="39"/>
      <c r="NP16" s="39"/>
      <c r="NR16" s="70">
        <v>4187859.0653950209</v>
      </c>
      <c r="PU16" s="4"/>
    </row>
    <row r="17" spans="1:437" x14ac:dyDescent="0.2">
      <c r="A17" s="69">
        <v>39845</v>
      </c>
      <c r="B17" s="70">
        <v>33.734869029999999</v>
      </c>
      <c r="C17" s="70">
        <v>0.75491995000000001</v>
      </c>
      <c r="D17" s="70"/>
      <c r="E17" s="70">
        <v>34.489788980000007</v>
      </c>
      <c r="F17" s="70">
        <v>4057.7991539999998</v>
      </c>
      <c r="G17" s="70">
        <v>36019.337875990001</v>
      </c>
      <c r="H17" s="70">
        <v>27000.828765089998</v>
      </c>
      <c r="I17" s="70"/>
      <c r="J17" s="70"/>
      <c r="K17" s="70">
        <v>56228.332351699995</v>
      </c>
      <c r="L17" s="70">
        <v>580807.40133376</v>
      </c>
      <c r="M17" s="70">
        <v>25431.837806720003</v>
      </c>
      <c r="N17" s="70"/>
      <c r="O17" s="70"/>
      <c r="P17" s="70"/>
      <c r="Q17" s="70">
        <v>729545.53728726006</v>
      </c>
      <c r="R17" s="70">
        <v>214.62245871000002</v>
      </c>
      <c r="S17" s="70">
        <v>4.89903099</v>
      </c>
      <c r="T17" s="70"/>
      <c r="U17" s="70"/>
      <c r="V17" s="70"/>
      <c r="W17" s="70">
        <v>219.52148970000002</v>
      </c>
      <c r="X17" s="70">
        <v>5563.4788600000002</v>
      </c>
      <c r="Y17" s="70">
        <v>12881.736345309999</v>
      </c>
      <c r="Z17" s="70">
        <v>4632.0294172399999</v>
      </c>
      <c r="AA17" s="70"/>
      <c r="AB17" s="70"/>
      <c r="AC17" s="70">
        <v>45947.907555700003</v>
      </c>
      <c r="AD17" s="70">
        <v>76346.307118320008</v>
      </c>
      <c r="AE17" s="70">
        <v>11336.44300716</v>
      </c>
      <c r="AF17" s="70"/>
      <c r="AG17" s="70"/>
      <c r="AH17" s="70"/>
      <c r="AI17" s="70">
        <v>156707.90230373002</v>
      </c>
      <c r="AJ17" s="70">
        <v>65196.585086999999</v>
      </c>
      <c r="AK17" s="70">
        <v>268924.36994619999</v>
      </c>
      <c r="AL17" s="70">
        <v>168867.42007820998</v>
      </c>
      <c r="AM17" s="70"/>
      <c r="AN17" s="70"/>
      <c r="AO17" s="70">
        <v>660211.54036560014</v>
      </c>
      <c r="AP17" s="70">
        <v>633875.15439420997</v>
      </c>
      <c r="AQ17" s="70">
        <v>137267.80500173999</v>
      </c>
      <c r="AR17" s="70"/>
      <c r="AS17" s="70"/>
      <c r="AT17" s="70"/>
      <c r="AU17" s="70"/>
      <c r="AV17" s="70"/>
      <c r="AW17" s="70"/>
      <c r="AX17" s="70">
        <v>1934342.8748729602</v>
      </c>
      <c r="AY17" s="70">
        <v>1982.760209</v>
      </c>
      <c r="AZ17" s="70">
        <v>5836.2329107899996</v>
      </c>
      <c r="BA17" s="70">
        <v>5268.8420029300005</v>
      </c>
      <c r="BB17" s="70"/>
      <c r="BC17" s="70"/>
      <c r="BD17" s="70">
        <v>11825.77737507</v>
      </c>
      <c r="BE17" s="70">
        <v>45401.025376309997</v>
      </c>
      <c r="BF17" s="70">
        <v>5425.2717650499999</v>
      </c>
      <c r="BG17" s="70"/>
      <c r="BH17" s="70"/>
      <c r="BI17" s="70">
        <v>75739.909639150006</v>
      </c>
      <c r="BJ17" s="70">
        <v>903.58821699999999</v>
      </c>
      <c r="BK17" s="70">
        <v>4289.8718370400002</v>
      </c>
      <c r="BL17" s="70">
        <v>22.890489890000001</v>
      </c>
      <c r="BM17" s="70"/>
      <c r="BN17" s="70"/>
      <c r="BO17" s="70">
        <v>8617.4501752799988</v>
      </c>
      <c r="BP17" s="70">
        <v>7709.6994095699993</v>
      </c>
      <c r="BQ17" s="70">
        <v>5255.1774711999997</v>
      </c>
      <c r="BR17" s="70"/>
      <c r="BS17" s="70"/>
      <c r="BT17" s="70">
        <v>26798.677599980001</v>
      </c>
      <c r="BU17" s="70">
        <v>256.50595299999998</v>
      </c>
      <c r="BV17" s="70">
        <v>6150.4070148999999</v>
      </c>
      <c r="BW17" s="70">
        <v>1353.19540334</v>
      </c>
      <c r="BX17" s="70"/>
      <c r="BY17" s="70"/>
      <c r="BZ17" s="70">
        <v>21965.03297031</v>
      </c>
      <c r="CA17" s="70">
        <v>33800.1454734</v>
      </c>
      <c r="CB17" s="70">
        <v>3006.24909157</v>
      </c>
      <c r="CC17" s="70"/>
      <c r="CD17" s="70"/>
      <c r="CE17" s="70"/>
      <c r="CF17" s="70">
        <v>66531.535906520003</v>
      </c>
      <c r="CG17" s="70">
        <v>186.01651899999999</v>
      </c>
      <c r="CH17" s="70"/>
      <c r="CI17" s="70"/>
      <c r="CJ17" s="70"/>
      <c r="CK17" s="70"/>
      <c r="CL17" s="70">
        <v>253.96932459999999</v>
      </c>
      <c r="CM17" s="70">
        <v>840.73536973</v>
      </c>
      <c r="CN17" s="70">
        <v>680.01293161000001</v>
      </c>
      <c r="CO17" s="70"/>
      <c r="CP17" s="70"/>
      <c r="CQ17" s="70"/>
      <c r="CR17" s="70">
        <v>1960.7341449400001</v>
      </c>
      <c r="CS17" s="70">
        <v>381.05459500000001</v>
      </c>
      <c r="CT17" s="70">
        <v>530.73572377999994</v>
      </c>
      <c r="CU17" s="70"/>
      <c r="CV17" s="70"/>
      <c r="CW17" s="70"/>
      <c r="CX17" s="70">
        <v>552.78638409999985</v>
      </c>
      <c r="CY17" s="70">
        <v>453.44221716000004</v>
      </c>
      <c r="CZ17" s="70">
        <v>1019.51266522</v>
      </c>
      <c r="DA17" s="70"/>
      <c r="DB17" s="70"/>
      <c r="DC17" s="70"/>
      <c r="DD17" s="70">
        <v>2937.5315852600002</v>
      </c>
      <c r="DE17" s="70">
        <v>959.164491</v>
      </c>
      <c r="DF17" s="70"/>
      <c r="DG17" s="70"/>
      <c r="DH17" s="70"/>
      <c r="DI17" s="70"/>
      <c r="DJ17" s="70">
        <v>4867.7158005200008</v>
      </c>
      <c r="DK17" s="70">
        <v>7009.4723297600003</v>
      </c>
      <c r="DL17" s="70">
        <v>4850.0793653400005</v>
      </c>
      <c r="DM17" s="70"/>
      <c r="DN17" s="70"/>
      <c r="DO17" s="70"/>
      <c r="DP17" s="70">
        <v>17686.431986620002</v>
      </c>
      <c r="DQ17" s="70">
        <v>376.64618200000001</v>
      </c>
      <c r="DR17" s="70">
        <v>1176.2840540699999</v>
      </c>
      <c r="DS17" s="70"/>
      <c r="DT17" s="70"/>
      <c r="DU17" s="70">
        <v>747.85821320000002</v>
      </c>
      <c r="DV17" s="70">
        <v>9854.4527157399989</v>
      </c>
      <c r="DW17" s="70">
        <v>4219.0908018299997</v>
      </c>
      <c r="DX17" s="70">
        <v>3135.7750909899996</v>
      </c>
      <c r="DY17" s="70"/>
      <c r="DZ17" s="70"/>
      <c r="EA17" s="70"/>
      <c r="EB17" s="70">
        <v>19510.107057830002</v>
      </c>
      <c r="EC17" s="70">
        <v>16.083390999999999</v>
      </c>
      <c r="ED17" s="70"/>
      <c r="EE17" s="70"/>
      <c r="EF17" s="70"/>
      <c r="EG17" s="70"/>
      <c r="EH17" s="70"/>
      <c r="EI17" s="70">
        <v>67.82133528</v>
      </c>
      <c r="EJ17" s="70">
        <v>51.1707222</v>
      </c>
      <c r="EK17" s="70"/>
      <c r="EL17" s="70"/>
      <c r="EM17" s="70"/>
      <c r="EN17" s="70">
        <v>135.07544848000001</v>
      </c>
      <c r="EO17" s="70">
        <v>576.84825599999999</v>
      </c>
      <c r="EP17" s="70">
        <v>3776.23598769</v>
      </c>
      <c r="EQ17" s="70">
        <v>966.94813851999993</v>
      </c>
      <c r="ER17" s="70"/>
      <c r="ES17" s="70"/>
      <c r="ET17" s="70">
        <v>5230.8109455900003</v>
      </c>
      <c r="EU17" s="70">
        <v>16180.722583049999</v>
      </c>
      <c r="EV17" s="70">
        <v>2572.5677688999999</v>
      </c>
      <c r="EW17" s="70"/>
      <c r="EX17" s="70"/>
      <c r="EY17" s="70"/>
      <c r="EZ17" s="70">
        <v>29304.133679750001</v>
      </c>
      <c r="FA17" s="70">
        <v>5463.69074</v>
      </c>
      <c r="FB17" s="70">
        <v>9916.8886009199996</v>
      </c>
      <c r="FC17" s="70">
        <v>365.58342054000002</v>
      </c>
      <c r="FD17" s="70"/>
      <c r="FE17" s="70"/>
      <c r="FF17" s="70">
        <v>37931.977489179997</v>
      </c>
      <c r="FG17" s="70">
        <v>28123.178029490002</v>
      </c>
      <c r="FH17" s="70">
        <v>10158.38685977</v>
      </c>
      <c r="FI17" s="70"/>
      <c r="FJ17" s="70"/>
      <c r="FK17" s="70"/>
      <c r="FL17" s="70"/>
      <c r="FM17" s="70">
        <v>91959.705139900005</v>
      </c>
      <c r="FN17" s="70"/>
      <c r="FO17" s="70"/>
      <c r="FP17" s="70"/>
      <c r="FQ17" s="70"/>
      <c r="FR17" s="70"/>
      <c r="FS17" s="70"/>
      <c r="FT17" s="70"/>
      <c r="FU17" s="70"/>
      <c r="FV17" s="70"/>
      <c r="FW17" s="70"/>
      <c r="FX17" s="70"/>
      <c r="FY17" s="70"/>
      <c r="FZ17" s="70"/>
      <c r="GA17" s="70"/>
      <c r="GB17" s="70"/>
      <c r="GC17" s="70"/>
      <c r="GD17" s="70"/>
      <c r="GE17" s="70">
        <v>255.62625205000001</v>
      </c>
      <c r="GF17" s="70"/>
      <c r="GG17" s="70"/>
      <c r="GH17" s="70"/>
      <c r="GI17" s="70"/>
      <c r="GJ17" s="70"/>
      <c r="GK17" s="70">
        <v>255.62625205000001</v>
      </c>
      <c r="GL17" s="70">
        <v>512.46086700000001</v>
      </c>
      <c r="GM17" s="70">
        <v>5299.1531831299999</v>
      </c>
      <c r="GN17" s="70">
        <v>857.52470790999996</v>
      </c>
      <c r="GO17" s="70"/>
      <c r="GP17" s="70"/>
      <c r="GQ17" s="70">
        <v>8922.1042761799999</v>
      </c>
      <c r="GR17" s="70">
        <v>19428.663164470003</v>
      </c>
      <c r="GS17" s="70">
        <v>3630.6441761300002</v>
      </c>
      <c r="GT17" s="70"/>
      <c r="GU17" s="70"/>
      <c r="GV17" s="70"/>
      <c r="GW17" s="70"/>
      <c r="GX17" s="70">
        <v>38650.550374819999</v>
      </c>
      <c r="GY17" s="70">
        <v>209.81853000000001</v>
      </c>
      <c r="GZ17" s="70"/>
      <c r="HA17" s="70"/>
      <c r="HB17" s="70"/>
      <c r="HC17" s="70"/>
      <c r="HD17" s="70">
        <v>912.25161141000001</v>
      </c>
      <c r="HE17" s="70">
        <v>445.71716092000003</v>
      </c>
      <c r="HF17" s="70">
        <v>551.60577847000002</v>
      </c>
      <c r="HG17" s="70"/>
      <c r="HH17" s="70"/>
      <c r="HI17" s="70"/>
      <c r="HJ17" s="70">
        <v>2119.3930808</v>
      </c>
      <c r="HK17" s="70">
        <v>844.81614400000001</v>
      </c>
      <c r="HL17" s="70">
        <v>2372.36814207</v>
      </c>
      <c r="HM17" s="70">
        <v>1094.3596295</v>
      </c>
      <c r="HN17" s="70"/>
      <c r="HO17" s="70"/>
      <c r="HP17" s="70">
        <v>7612.7009605000003</v>
      </c>
      <c r="HQ17" s="70">
        <v>23782.35695243</v>
      </c>
      <c r="HR17" s="70">
        <v>3925.8937168299999</v>
      </c>
      <c r="HS17" s="70"/>
      <c r="HT17" s="70"/>
      <c r="HU17" s="70"/>
      <c r="HV17" s="70"/>
      <c r="HW17" s="70">
        <v>39632.495545230006</v>
      </c>
      <c r="HX17" s="70">
        <v>1038.9025489999999</v>
      </c>
      <c r="HY17" s="70">
        <v>4011.7748942500002</v>
      </c>
      <c r="HZ17" s="70">
        <v>5182.8402898699997</v>
      </c>
      <c r="IA17" s="70"/>
      <c r="IB17" s="70"/>
      <c r="IC17" s="70">
        <v>15324.824732949999</v>
      </c>
      <c r="ID17" s="70">
        <v>34381.258977569996</v>
      </c>
      <c r="IE17" s="70">
        <v>3757.84312808</v>
      </c>
      <c r="IF17" s="70"/>
      <c r="IG17" s="70"/>
      <c r="IH17" s="70"/>
      <c r="II17" s="70">
        <v>63697.44457172</v>
      </c>
      <c r="IJ17" s="70">
        <v>1204.2123309999999</v>
      </c>
      <c r="IK17" s="70">
        <v>6777.2559749399998</v>
      </c>
      <c r="IN17" s="70"/>
      <c r="IO17" s="70">
        <v>10060.312280690001</v>
      </c>
      <c r="IP17" s="70">
        <v>31150.826784459998</v>
      </c>
      <c r="IQ17" s="70">
        <v>2069.88294387</v>
      </c>
      <c r="IR17" s="70"/>
      <c r="IS17" s="70"/>
      <c r="IT17" s="70"/>
      <c r="IU17" s="70">
        <v>51762.687381090007</v>
      </c>
      <c r="IV17" s="70">
        <v>787.38208699999996</v>
      </c>
      <c r="IW17" s="70">
        <v>5014.0052160400001</v>
      </c>
      <c r="IX17" s="70">
        <v>3830.15279336</v>
      </c>
      <c r="IY17" s="70"/>
      <c r="IZ17" s="70"/>
      <c r="JA17" s="70">
        <v>15561.12797768</v>
      </c>
      <c r="JB17" s="70">
        <v>33086.417324169997</v>
      </c>
      <c r="JC17" s="70">
        <v>4298.8386992599999</v>
      </c>
      <c r="JD17" s="70"/>
      <c r="JE17" s="70"/>
      <c r="JF17" s="70"/>
      <c r="JG17" s="70">
        <v>62577.924097510004</v>
      </c>
      <c r="JH17" s="70"/>
      <c r="JI17" s="70"/>
      <c r="JJ17" s="70"/>
      <c r="JK17" s="70"/>
      <c r="JL17" s="70"/>
      <c r="JM17" s="70"/>
      <c r="JN17" s="70"/>
      <c r="JO17" s="70">
        <v>174.52866588999998</v>
      </c>
      <c r="JP17" s="70"/>
      <c r="JQ17" s="70"/>
      <c r="JR17" s="70"/>
      <c r="JS17" s="70">
        <v>174.52866588999998</v>
      </c>
      <c r="JT17" s="70">
        <v>175.98676699999999</v>
      </c>
      <c r="JU17" s="70">
        <v>1294.2593019400001</v>
      </c>
      <c r="JV17" s="70">
        <v>2639.4905981500001</v>
      </c>
      <c r="JW17" s="70"/>
      <c r="JX17" s="70"/>
      <c r="JY17" s="70">
        <v>17809.058463180001</v>
      </c>
      <c r="JZ17" s="70">
        <v>18058.14679395</v>
      </c>
      <c r="KA17" s="70">
        <v>1994.97607952</v>
      </c>
      <c r="KB17" s="70"/>
      <c r="KC17" s="70"/>
      <c r="KD17" s="70"/>
      <c r="KE17" s="70">
        <v>41971.91800374</v>
      </c>
      <c r="KF17" s="70">
        <v>742.15294400000005</v>
      </c>
      <c r="KG17" s="70">
        <v>9836.5732576299997</v>
      </c>
      <c r="KH17" s="70">
        <v>3437.5510885799999</v>
      </c>
      <c r="KI17" s="70"/>
      <c r="KJ17" s="70"/>
      <c r="KK17" s="70">
        <v>24733.103722099997</v>
      </c>
      <c r="KL17" s="70">
        <v>46536.547522540001</v>
      </c>
      <c r="KM17" s="70">
        <v>5582.6876467700004</v>
      </c>
      <c r="KN17" s="70"/>
      <c r="KO17" s="70"/>
      <c r="KP17" s="70"/>
      <c r="KQ17" s="70">
        <v>90868.616181620004</v>
      </c>
      <c r="KR17" s="70">
        <v>302.925028</v>
      </c>
      <c r="KS17" s="70"/>
      <c r="KT17" s="70"/>
      <c r="KU17" s="70"/>
      <c r="KV17" s="70"/>
      <c r="KW17" s="70">
        <v>74.209411930000002</v>
      </c>
      <c r="KX17" s="70">
        <v>244.47928629</v>
      </c>
      <c r="KY17" s="70">
        <v>137.43636158000001</v>
      </c>
      <c r="KZ17" s="70"/>
      <c r="LA17" s="70"/>
      <c r="LB17" s="70"/>
      <c r="LC17" s="70">
        <v>759.05008780000003</v>
      </c>
      <c r="LD17" s="70">
        <v>3680.7087689999998</v>
      </c>
      <c r="LE17" s="70">
        <v>12830.64360931</v>
      </c>
      <c r="LF17" s="70">
        <v>4800.7819789899995</v>
      </c>
      <c r="LG17" s="70"/>
      <c r="LH17" s="70"/>
      <c r="LI17" s="70">
        <v>35218.635296010005</v>
      </c>
      <c r="LJ17" s="70">
        <v>83010.137518980002</v>
      </c>
      <c r="LK17" s="70">
        <v>15199.599447190001</v>
      </c>
      <c r="LL17" s="70"/>
      <c r="LM17" s="70"/>
      <c r="LN17" s="70"/>
      <c r="LO17" s="70">
        <v>154740.50661947997</v>
      </c>
      <c r="LP17" s="70">
        <v>263.72038800000001</v>
      </c>
      <c r="LQ17" s="70"/>
      <c r="LR17" s="70">
        <v>17.510253930000001</v>
      </c>
      <c r="LS17" s="70"/>
      <c r="LT17" s="70"/>
      <c r="LU17" s="70">
        <v>3376.3718636500003</v>
      </c>
      <c r="LV17" s="70">
        <v>402.18064800999997</v>
      </c>
      <c r="LW17" s="70">
        <v>2559.5328816799997</v>
      </c>
      <c r="LX17" s="70"/>
      <c r="LY17" s="70"/>
      <c r="LZ17" s="70"/>
      <c r="MA17" s="70">
        <v>6619.3160352700006</v>
      </c>
      <c r="MB17" s="70">
        <v>1519.813615</v>
      </c>
      <c r="MC17" s="70">
        <v>4623.7409340799995</v>
      </c>
      <c r="MD17" s="70">
        <v>1272.5151578900002</v>
      </c>
      <c r="ME17" s="70"/>
      <c r="MF17" s="70"/>
      <c r="MG17" s="70">
        <v>12775.631090299999</v>
      </c>
      <c r="MH17" s="70">
        <v>22835.190691069998</v>
      </c>
      <c r="MI17" s="70">
        <v>9833.21589967</v>
      </c>
      <c r="MJ17" s="70"/>
      <c r="MK17" s="70"/>
      <c r="ML17" s="70"/>
      <c r="MM17" s="70"/>
      <c r="MN17" s="19">
        <v>52860.107388009994</v>
      </c>
      <c r="MO17" s="70">
        <v>10261.864654000001</v>
      </c>
      <c r="MP17" s="70">
        <v>33614.12389178</v>
      </c>
      <c r="MQ17" s="70">
        <v>33763.967052309999</v>
      </c>
      <c r="MR17" s="70"/>
      <c r="MS17" s="70"/>
      <c r="MT17" s="70">
        <v>83490.18109287</v>
      </c>
      <c r="MU17" s="70">
        <v>166724.13243910001</v>
      </c>
      <c r="MV17" s="70">
        <v>33092.180068150003</v>
      </c>
      <c r="MW17" s="70"/>
      <c r="MX17" s="70"/>
      <c r="MY17" s="70"/>
      <c r="MZ17" s="70"/>
      <c r="NA17" s="70">
        <v>360946.44919821003</v>
      </c>
      <c r="NB17" s="70"/>
      <c r="NC17" s="70"/>
      <c r="ND17" s="70"/>
      <c r="NE17" s="70"/>
      <c r="NF17" s="70"/>
      <c r="NG17" s="70"/>
      <c r="NH17" s="70"/>
      <c r="NI17" s="70"/>
      <c r="NJ17" s="70"/>
      <c r="NK17" s="70"/>
      <c r="NL17" s="70"/>
      <c r="NM17" s="70"/>
      <c r="NN17" s="15"/>
      <c r="NO17" s="15"/>
      <c r="NP17" s="15"/>
      <c r="NR17" s="70">
        <v>4121050.7814142997</v>
      </c>
      <c r="PU17" s="4"/>
    </row>
    <row r="18" spans="1:437" x14ac:dyDescent="0.2">
      <c r="A18" s="69">
        <v>39873</v>
      </c>
      <c r="B18" s="70">
        <v>33.231137189999998</v>
      </c>
      <c r="C18" s="70">
        <v>0.65400703999999998</v>
      </c>
      <c r="D18" s="70"/>
      <c r="E18" s="70">
        <v>33.885144230000002</v>
      </c>
      <c r="F18" s="70">
        <v>3998.5481540000001</v>
      </c>
      <c r="G18" s="70">
        <v>35160.410402540001</v>
      </c>
      <c r="H18" s="70">
        <v>26465.187370509997</v>
      </c>
      <c r="I18" s="70"/>
      <c r="J18" s="70"/>
      <c r="K18" s="70">
        <v>62595.494055450006</v>
      </c>
      <c r="L18" s="70">
        <v>618476.53862753999</v>
      </c>
      <c r="M18" s="70">
        <v>29925.667256009998</v>
      </c>
      <c r="N18" s="70"/>
      <c r="O18" s="70"/>
      <c r="P18" s="70"/>
      <c r="Q18" s="70">
        <v>776621.84586605011</v>
      </c>
      <c r="R18" s="70">
        <v>212.58889278999999</v>
      </c>
      <c r="S18" s="70">
        <v>4.8389760900000001</v>
      </c>
      <c r="T18" s="70"/>
      <c r="U18" s="70"/>
      <c r="V18" s="70"/>
      <c r="W18" s="70">
        <v>217.42786888000001</v>
      </c>
      <c r="X18" s="70">
        <v>5456.7135479999997</v>
      </c>
      <c r="Y18" s="70">
        <v>12653.201327479999</v>
      </c>
      <c r="Z18" s="70">
        <v>4500.7199384899995</v>
      </c>
      <c r="AA18" s="70"/>
      <c r="AB18" s="70"/>
      <c r="AC18" s="70">
        <v>57168.88523593</v>
      </c>
      <c r="AD18" s="70">
        <v>85763.147887390005</v>
      </c>
      <c r="AE18" s="70">
        <v>13287.733759069999</v>
      </c>
      <c r="AF18" s="70"/>
      <c r="AG18" s="70"/>
      <c r="AH18" s="70"/>
      <c r="AI18" s="70">
        <v>178830.40169635997</v>
      </c>
      <c r="AJ18" s="70">
        <v>63828.427511000002</v>
      </c>
      <c r="AK18" s="70">
        <v>264599.48527697002</v>
      </c>
      <c r="AL18" s="70">
        <v>165952.57657998998</v>
      </c>
      <c r="AM18" s="70"/>
      <c r="AN18" s="70"/>
      <c r="AO18" s="70">
        <v>762488.50564554008</v>
      </c>
      <c r="AP18" s="70">
        <v>706684.15029565</v>
      </c>
      <c r="AQ18" s="70">
        <v>166422.58869969001</v>
      </c>
      <c r="AR18" s="70"/>
      <c r="AS18" s="70"/>
      <c r="AT18" s="70"/>
      <c r="AU18" s="70"/>
      <c r="AV18" s="70"/>
      <c r="AW18" s="70"/>
      <c r="AX18" s="70">
        <v>2129975.7340088398</v>
      </c>
      <c r="AY18" s="70">
        <v>1922.049569</v>
      </c>
      <c r="AZ18" s="70">
        <v>5787.2465037299999</v>
      </c>
      <c r="BA18" s="70">
        <v>5230.8371179099995</v>
      </c>
      <c r="BB18" s="70"/>
      <c r="BC18" s="70"/>
      <c r="BD18" s="70">
        <v>14213.115344739999</v>
      </c>
      <c r="BE18" s="70">
        <v>49232.944774330004</v>
      </c>
      <c r="BF18" s="70">
        <v>6861.1939798800004</v>
      </c>
      <c r="BG18" s="70"/>
      <c r="BH18" s="70"/>
      <c r="BI18" s="70">
        <v>83247.387289589999</v>
      </c>
      <c r="BJ18" s="70">
        <v>895.08994399999995</v>
      </c>
      <c r="BK18" s="70">
        <v>4121.2405873200005</v>
      </c>
      <c r="BL18" s="70">
        <v>23.062083659999999</v>
      </c>
      <c r="BM18" s="70"/>
      <c r="BN18" s="70"/>
      <c r="BO18" s="70">
        <v>10060.58745141</v>
      </c>
      <c r="BP18" s="70">
        <v>8321.4053754300003</v>
      </c>
      <c r="BQ18" s="70">
        <v>6447.78485232</v>
      </c>
      <c r="BR18" s="70"/>
      <c r="BS18" s="70"/>
      <c r="BT18" s="70">
        <v>29869.17029414</v>
      </c>
      <c r="BU18" s="70">
        <v>251.70123699999999</v>
      </c>
      <c r="BV18" s="70">
        <v>6073.4347694399994</v>
      </c>
      <c r="BW18" s="70">
        <v>1319.06043224</v>
      </c>
      <c r="BX18" s="70"/>
      <c r="BY18" s="70"/>
      <c r="BZ18" s="70">
        <v>25278.068972509998</v>
      </c>
      <c r="CA18" s="70">
        <v>37477.144330889998</v>
      </c>
      <c r="CB18" s="70">
        <v>4130.1096827900001</v>
      </c>
      <c r="CC18" s="70"/>
      <c r="CD18" s="70"/>
      <c r="CE18" s="70"/>
      <c r="CF18" s="70">
        <v>74529.519424869999</v>
      </c>
      <c r="CG18" s="70">
        <v>185.66267400000001</v>
      </c>
      <c r="CH18" s="70"/>
      <c r="CI18" s="70"/>
      <c r="CJ18" s="70"/>
      <c r="CK18" s="70"/>
      <c r="CL18" s="70">
        <v>253.21100944</v>
      </c>
      <c r="CM18" s="70">
        <v>933.14783236000005</v>
      </c>
      <c r="CN18" s="70">
        <v>721.23274815000002</v>
      </c>
      <c r="CO18" s="70"/>
      <c r="CP18" s="70"/>
      <c r="CQ18" s="70"/>
      <c r="CR18" s="70">
        <v>2093.2542639500002</v>
      </c>
      <c r="CS18" s="70">
        <v>376.23005000000001</v>
      </c>
      <c r="CT18" s="70">
        <v>522.78721853000002</v>
      </c>
      <c r="CU18" s="70"/>
      <c r="CV18" s="70"/>
      <c r="CW18" s="70"/>
      <c r="CX18" s="70">
        <v>590.53762663999998</v>
      </c>
      <c r="CY18" s="70">
        <v>612.73472544000003</v>
      </c>
      <c r="CZ18" s="70">
        <v>973.67475301000002</v>
      </c>
      <c r="DA18" s="70"/>
      <c r="DB18" s="70"/>
      <c r="DC18" s="70"/>
      <c r="DD18" s="70">
        <v>3075.9643736200001</v>
      </c>
      <c r="DE18" s="70">
        <v>925.10855900000001</v>
      </c>
      <c r="DF18" s="70"/>
      <c r="DG18" s="70"/>
      <c r="DH18" s="70"/>
      <c r="DI18" s="70"/>
      <c r="DJ18" s="70">
        <v>5900.351171530001</v>
      </c>
      <c r="DK18" s="70">
        <v>7760.7626728000005</v>
      </c>
      <c r="DL18" s="70">
        <v>5833.8716453999996</v>
      </c>
      <c r="DM18" s="70"/>
      <c r="DN18" s="70"/>
      <c r="DO18" s="70"/>
      <c r="DP18" s="70">
        <v>20420.094048730003</v>
      </c>
      <c r="DQ18" s="70">
        <v>334.72023799999999</v>
      </c>
      <c r="DR18" s="70">
        <v>1158.9836925299999</v>
      </c>
      <c r="DS18" s="70"/>
      <c r="DT18" s="70"/>
      <c r="DU18" s="70">
        <v>733.03021516000001</v>
      </c>
      <c r="DV18" s="70">
        <v>12011.083256029999</v>
      </c>
      <c r="DW18" s="70">
        <v>5206.7684049700001</v>
      </c>
      <c r="DX18" s="70">
        <v>3783.4534882500002</v>
      </c>
      <c r="DY18" s="70"/>
      <c r="DZ18" s="70"/>
      <c r="EA18" s="70"/>
      <c r="EB18" s="70">
        <v>23228.039294939997</v>
      </c>
      <c r="EC18" s="70">
        <v>14.785107</v>
      </c>
      <c r="ED18" s="70"/>
      <c r="EE18" s="70"/>
      <c r="EF18" s="70"/>
      <c r="EG18" s="70"/>
      <c r="EH18" s="70"/>
      <c r="EI18" s="70">
        <v>67.685022000000004</v>
      </c>
      <c r="EJ18" s="70">
        <v>51.159970700000002</v>
      </c>
      <c r="EK18" s="70"/>
      <c r="EL18" s="70"/>
      <c r="EM18" s="70"/>
      <c r="EN18" s="70">
        <v>133.63009970000002</v>
      </c>
      <c r="EO18" s="70">
        <v>573.27554899999996</v>
      </c>
      <c r="EP18" s="70">
        <v>3697.7960425599999</v>
      </c>
      <c r="EQ18" s="70">
        <v>952.22489824000002</v>
      </c>
      <c r="ER18" s="70"/>
      <c r="ES18" s="70"/>
      <c r="ET18" s="70">
        <v>5613.7173935800001</v>
      </c>
      <c r="EU18" s="70">
        <v>18495.056977520002</v>
      </c>
      <c r="EV18" s="70">
        <v>3032.47478929</v>
      </c>
      <c r="EW18" s="70"/>
      <c r="EX18" s="70"/>
      <c r="EY18" s="70"/>
      <c r="EZ18" s="70">
        <v>32364.545650190001</v>
      </c>
      <c r="FA18" s="70">
        <v>5374.1595969999998</v>
      </c>
      <c r="FB18" s="70">
        <v>9792.7978281200012</v>
      </c>
      <c r="FC18" s="70">
        <v>360.83876907000001</v>
      </c>
      <c r="FD18" s="70"/>
      <c r="FE18" s="70"/>
      <c r="FF18" s="70">
        <v>47371.910577009992</v>
      </c>
      <c r="FG18" s="70">
        <v>31825.621851880001</v>
      </c>
      <c r="FH18" s="70">
        <v>11306.19567825</v>
      </c>
      <c r="FI18" s="70"/>
      <c r="FJ18" s="70"/>
      <c r="FK18" s="70"/>
      <c r="FL18" s="70"/>
      <c r="FM18" s="70">
        <v>106031.52430133001</v>
      </c>
      <c r="FN18" s="70"/>
      <c r="FO18" s="70"/>
      <c r="FP18" s="70"/>
      <c r="FQ18" s="70"/>
      <c r="FR18" s="70"/>
      <c r="FS18" s="70"/>
      <c r="FT18" s="70"/>
      <c r="FU18" s="70"/>
      <c r="FV18" s="70"/>
      <c r="FW18" s="70"/>
      <c r="FX18" s="70"/>
      <c r="FY18" s="70"/>
      <c r="FZ18" s="70"/>
      <c r="GA18" s="70"/>
      <c r="GB18" s="70"/>
      <c r="GC18" s="70"/>
      <c r="GD18" s="70"/>
      <c r="GE18" s="70">
        <v>254.01481747</v>
      </c>
      <c r="GF18" s="70"/>
      <c r="GG18" s="70"/>
      <c r="GH18" s="70"/>
      <c r="GI18" s="70"/>
      <c r="GJ18" s="70"/>
      <c r="GK18" s="70">
        <v>254.01481747</v>
      </c>
      <c r="GL18" s="70">
        <v>493.14264100000003</v>
      </c>
      <c r="GM18" s="70">
        <v>5110.2779813100005</v>
      </c>
      <c r="GN18" s="70">
        <v>845.08585010000002</v>
      </c>
      <c r="GO18" s="70"/>
      <c r="GP18" s="70"/>
      <c r="GQ18" s="70">
        <v>9781.003415520001</v>
      </c>
      <c r="GR18" s="70">
        <v>22377.704620700002</v>
      </c>
      <c r="GS18" s="70">
        <v>4446.0199952600005</v>
      </c>
      <c r="GT18" s="70"/>
      <c r="GU18" s="70"/>
      <c r="GV18" s="70"/>
      <c r="GW18" s="70"/>
      <c r="GX18" s="70">
        <v>43053.234503890009</v>
      </c>
      <c r="GY18" s="70">
        <v>207.80494899999999</v>
      </c>
      <c r="GZ18" s="70"/>
      <c r="HA18" s="70"/>
      <c r="HB18" s="70"/>
      <c r="HC18" s="70"/>
      <c r="HD18" s="70">
        <v>891.71837040999992</v>
      </c>
      <c r="HE18" s="70">
        <v>440.29999891</v>
      </c>
      <c r="HF18" s="70">
        <v>581.86418467999999</v>
      </c>
      <c r="HG18" s="70"/>
      <c r="HH18" s="70"/>
      <c r="HI18" s="70"/>
      <c r="HJ18" s="70">
        <v>2121.6875030000001</v>
      </c>
      <c r="HK18" s="70">
        <v>818.96538799999996</v>
      </c>
      <c r="HL18" s="70">
        <v>2361.1729669800002</v>
      </c>
      <c r="HM18" s="70">
        <v>1071.5676252799999</v>
      </c>
      <c r="HN18" s="70"/>
      <c r="HO18" s="70"/>
      <c r="HP18" s="70">
        <v>8109.8950589500009</v>
      </c>
      <c r="HQ18" s="70">
        <v>24798.44232812</v>
      </c>
      <c r="HR18" s="70">
        <v>4445.3825722299998</v>
      </c>
      <c r="HS18" s="70"/>
      <c r="HT18" s="70"/>
      <c r="HU18" s="70"/>
      <c r="HV18" s="70"/>
      <c r="HW18" s="70">
        <v>41605.425939559995</v>
      </c>
      <c r="HX18" s="70">
        <v>1030.5332249999999</v>
      </c>
      <c r="HY18" s="70">
        <v>3967.95074798</v>
      </c>
      <c r="HZ18" s="70">
        <v>5037.43102103</v>
      </c>
      <c r="IA18" s="70"/>
      <c r="IB18" s="70"/>
      <c r="IC18" s="70">
        <v>17572.516890499999</v>
      </c>
      <c r="ID18" s="70">
        <v>39750.680766160003</v>
      </c>
      <c r="IE18" s="70">
        <v>4548.1740561999995</v>
      </c>
      <c r="IF18" s="70"/>
      <c r="IG18" s="70"/>
      <c r="IH18" s="70"/>
      <c r="II18" s="70">
        <v>71907.286606869995</v>
      </c>
      <c r="IJ18" s="70">
        <v>1195.815869</v>
      </c>
      <c r="IK18" s="70">
        <v>6720.0086059499999</v>
      </c>
      <c r="IN18" s="70"/>
      <c r="IO18" s="70">
        <v>11666.40397064</v>
      </c>
      <c r="IP18" s="70">
        <v>34081.42002582</v>
      </c>
      <c r="IQ18" s="70">
        <v>2672.92494407</v>
      </c>
      <c r="IR18" s="70"/>
      <c r="IS18" s="70"/>
      <c r="IT18" s="70"/>
      <c r="IU18" s="70">
        <v>56829.098986589997</v>
      </c>
      <c r="IV18" s="70">
        <v>775.63331800000003</v>
      </c>
      <c r="IW18" s="70">
        <v>4950.9927479600001</v>
      </c>
      <c r="IX18" s="70">
        <v>3731.59525768</v>
      </c>
      <c r="IY18" s="70"/>
      <c r="IZ18" s="70"/>
      <c r="JA18" s="70">
        <v>18319.182409489997</v>
      </c>
      <c r="JB18" s="70">
        <v>36583.304249879999</v>
      </c>
      <c r="JC18" s="70">
        <v>6153.2612224899995</v>
      </c>
      <c r="JD18" s="70"/>
      <c r="JE18" s="70"/>
      <c r="JF18" s="70"/>
      <c r="JG18" s="70">
        <v>70513.969205500005</v>
      </c>
      <c r="JH18" s="70"/>
      <c r="JI18" s="70"/>
      <c r="JJ18" s="70"/>
      <c r="JK18" s="70"/>
      <c r="JL18" s="70"/>
      <c r="JM18" s="70"/>
      <c r="JN18" s="70"/>
      <c r="JO18" s="70">
        <v>266.20786930000003</v>
      </c>
      <c r="JP18" s="70"/>
      <c r="JQ18" s="70"/>
      <c r="JR18" s="70"/>
      <c r="JS18" s="70">
        <v>266.20786930000003</v>
      </c>
      <c r="JT18" s="70">
        <v>172.198722</v>
      </c>
      <c r="JU18" s="70">
        <v>1282.92654937</v>
      </c>
      <c r="JV18" s="70">
        <v>2597.7251331100001</v>
      </c>
      <c r="JW18" s="70"/>
      <c r="JX18" s="70"/>
      <c r="JY18" s="70">
        <v>20271.079047610001</v>
      </c>
      <c r="JZ18" s="70">
        <v>19429.264715880003</v>
      </c>
      <c r="KA18" s="70">
        <v>2731.5785923499998</v>
      </c>
      <c r="KB18" s="70"/>
      <c r="KC18" s="70"/>
      <c r="KD18" s="70"/>
      <c r="KE18" s="70">
        <v>46484.772760319996</v>
      </c>
      <c r="KF18" s="70">
        <v>731.151478</v>
      </c>
      <c r="KG18" s="70">
        <v>9659.9220723199996</v>
      </c>
      <c r="KH18" s="70">
        <v>3378.0566954699998</v>
      </c>
      <c r="KI18" s="70"/>
      <c r="KJ18" s="70"/>
      <c r="KK18" s="70">
        <v>31964.98541415</v>
      </c>
      <c r="KL18" s="70">
        <v>51079.272486269998</v>
      </c>
      <c r="KM18" s="70">
        <v>8863.2494410100007</v>
      </c>
      <c r="KN18" s="70"/>
      <c r="KO18" s="70"/>
      <c r="KP18" s="70"/>
      <c r="KQ18" s="70">
        <v>105676.63758721999</v>
      </c>
      <c r="KR18" s="70">
        <v>301.86143399999997</v>
      </c>
      <c r="KS18" s="70"/>
      <c r="KT18" s="70"/>
      <c r="KU18" s="70"/>
      <c r="KV18" s="70"/>
      <c r="KW18" s="70">
        <v>278.85467489999996</v>
      </c>
      <c r="KX18" s="70">
        <v>531.29679908000003</v>
      </c>
      <c r="KY18" s="70">
        <v>325.64955768999999</v>
      </c>
      <c r="KZ18" s="70"/>
      <c r="LA18" s="70"/>
      <c r="LB18" s="70"/>
      <c r="LC18" s="70">
        <v>1437.6624656700001</v>
      </c>
      <c r="LD18" s="70">
        <v>3607.2349180000001</v>
      </c>
      <c r="LE18" s="70">
        <v>12583.74096071</v>
      </c>
      <c r="LF18" s="70">
        <v>4612.9802522999998</v>
      </c>
      <c r="LG18" s="70"/>
      <c r="LH18" s="70"/>
      <c r="LI18" s="70">
        <v>39551.166186790004</v>
      </c>
      <c r="LJ18" s="70">
        <v>92149.655268000002</v>
      </c>
      <c r="LK18" s="70">
        <v>21887.675601840001</v>
      </c>
      <c r="LL18" s="70"/>
      <c r="LM18" s="70"/>
      <c r="LN18" s="70"/>
      <c r="LO18" s="70">
        <v>174392.45318763997</v>
      </c>
      <c r="LP18" s="70">
        <v>257.98674899999997</v>
      </c>
      <c r="LQ18" s="70"/>
      <c r="LR18" s="70">
        <v>17.281485679999999</v>
      </c>
      <c r="LS18" s="70"/>
      <c r="LT18" s="70"/>
      <c r="LU18" s="70">
        <v>3587.4664838400004</v>
      </c>
      <c r="LV18" s="70">
        <v>512.74749654000004</v>
      </c>
      <c r="LW18" s="70">
        <v>2749.4562439499996</v>
      </c>
      <c r="LX18" s="70"/>
      <c r="LY18" s="70"/>
      <c r="LZ18" s="70"/>
      <c r="MA18" s="70">
        <v>7124.9384590099999</v>
      </c>
      <c r="MB18" s="70">
        <v>1427.009153</v>
      </c>
      <c r="MC18" s="70">
        <v>4514.3352731099994</v>
      </c>
      <c r="MD18" s="70">
        <v>1252.6263735</v>
      </c>
      <c r="ME18" s="70"/>
      <c r="MF18" s="70"/>
      <c r="MG18" s="70">
        <v>14849.285201389999</v>
      </c>
      <c r="MH18" s="70">
        <v>25664.206837819998</v>
      </c>
      <c r="MI18" s="70">
        <v>10558.225013559999</v>
      </c>
      <c r="MJ18" s="70"/>
      <c r="MK18" s="70"/>
      <c r="ML18" s="70"/>
      <c r="MM18" s="70"/>
      <c r="MN18" s="19">
        <v>58265.687852379997</v>
      </c>
      <c r="MO18" s="70">
        <v>10022.461257999999</v>
      </c>
      <c r="MP18" s="70">
        <v>33104.917348570001</v>
      </c>
      <c r="MQ18" s="70">
        <v>32955.330101849999</v>
      </c>
      <c r="MR18" s="70"/>
      <c r="MS18" s="70"/>
      <c r="MT18" s="70">
        <v>95682.873192070008</v>
      </c>
      <c r="MU18" s="70">
        <v>183629.34655210999</v>
      </c>
      <c r="MV18" s="70">
        <v>42177.030507440002</v>
      </c>
      <c r="MW18" s="70"/>
      <c r="MX18" s="70"/>
      <c r="MY18" s="70"/>
      <c r="MZ18" s="70"/>
      <c r="NA18" s="70">
        <v>397571.95896004001</v>
      </c>
      <c r="NB18" s="70"/>
      <c r="NC18" s="70"/>
      <c r="ND18" s="70"/>
      <c r="NE18" s="70"/>
      <c r="NF18" s="70"/>
      <c r="NG18" s="70"/>
      <c r="NH18" s="70"/>
      <c r="NI18" s="70"/>
      <c r="NJ18" s="70"/>
      <c r="NK18" s="70"/>
      <c r="NL18" s="70"/>
      <c r="NM18" s="70"/>
      <c r="NN18" s="15"/>
      <c r="NO18" s="15"/>
      <c r="NP18" s="15"/>
      <c r="NR18" s="70">
        <v>4538177.4603298809</v>
      </c>
      <c r="PU18" s="4"/>
    </row>
    <row r="19" spans="1:437" x14ac:dyDescent="0.2">
      <c r="A19" s="69">
        <v>39904</v>
      </c>
      <c r="B19" s="70">
        <v>32.706175260000002</v>
      </c>
      <c r="C19" s="70">
        <v>0.55033631000000005</v>
      </c>
      <c r="D19" s="70"/>
      <c r="E19" s="70">
        <v>33.256511570000001</v>
      </c>
      <c r="F19" s="70">
        <v>3943.3021910000002</v>
      </c>
      <c r="G19" s="70">
        <v>34559.177257250005</v>
      </c>
      <c r="H19" s="70">
        <v>26024.984934809971</v>
      </c>
      <c r="I19" s="70"/>
      <c r="J19" s="70"/>
      <c r="K19" s="70">
        <v>61230.040689519992</v>
      </c>
      <c r="L19" s="70">
        <v>607744.41420102201</v>
      </c>
      <c r="M19" s="70">
        <v>29618.374953940009</v>
      </c>
      <c r="N19" s="70"/>
      <c r="O19" s="70"/>
      <c r="P19" s="70"/>
      <c r="Q19" s="70">
        <v>763120.29422754201</v>
      </c>
      <c r="R19" s="70">
        <v>211.38811369000001</v>
      </c>
      <c r="S19" s="70">
        <v>4.7733170500000002</v>
      </c>
      <c r="T19" s="70"/>
      <c r="U19" s="70"/>
      <c r="V19" s="70"/>
      <c r="W19" s="70">
        <v>216.16143074000001</v>
      </c>
      <c r="X19" s="70">
        <v>5275.9466929999999</v>
      </c>
      <c r="Y19" s="70">
        <v>12525.988947549999</v>
      </c>
      <c r="Z19" s="70">
        <v>4400.3817195699994</v>
      </c>
      <c r="AA19" s="70"/>
      <c r="AB19" s="70"/>
      <c r="AC19" s="70">
        <v>56690.220988070098</v>
      </c>
      <c r="AD19" s="70">
        <v>85024.43193224979</v>
      </c>
      <c r="AE19" s="70">
        <v>13128.475103549992</v>
      </c>
      <c r="AF19" s="70"/>
      <c r="AG19" s="70"/>
      <c r="AH19" s="70"/>
      <c r="AI19" s="70">
        <v>177045.44538398986</v>
      </c>
      <c r="AJ19" s="70">
        <v>62762.295329</v>
      </c>
      <c r="AK19" s="70">
        <v>260947.63597532027</v>
      </c>
      <c r="AL19" s="70">
        <v>161987.96180174072</v>
      </c>
      <c r="AM19" s="70"/>
      <c r="AN19" s="70"/>
      <c r="AO19" s="70">
        <v>748103.855551271</v>
      </c>
      <c r="AP19" s="70">
        <v>697670.40761041199</v>
      </c>
      <c r="AQ19" s="70">
        <v>164841.03929268941</v>
      </c>
      <c r="AR19" s="70"/>
      <c r="AS19" s="70"/>
      <c r="AT19" s="70"/>
      <c r="AU19" s="70"/>
      <c r="AV19" s="70"/>
      <c r="AW19" s="70"/>
      <c r="AX19" s="70">
        <v>2096313.1955604337</v>
      </c>
      <c r="AY19" s="70">
        <v>1908.284494</v>
      </c>
      <c r="AZ19" s="70">
        <v>5759.7766135500015</v>
      </c>
      <c r="BA19" s="70">
        <v>5148.0500458999986</v>
      </c>
      <c r="BB19" s="70"/>
      <c r="BC19" s="70"/>
      <c r="BD19" s="70">
        <v>14050.113817739999</v>
      </c>
      <c r="BE19" s="70">
        <v>48802.180121569989</v>
      </c>
      <c r="BF19" s="70">
        <v>6842.5925931299971</v>
      </c>
      <c r="BG19" s="70"/>
      <c r="BH19" s="70"/>
      <c r="BI19" s="70">
        <v>82510.997685890005</v>
      </c>
      <c r="BJ19" s="70">
        <v>882.30393300000003</v>
      </c>
      <c r="BK19" s="70">
        <v>4094.1832566900011</v>
      </c>
      <c r="BL19" s="70">
        <v>22.369232539999999</v>
      </c>
      <c r="BM19" s="70"/>
      <c r="BN19" s="70"/>
      <c r="BO19" s="70">
        <v>9842.0278701700045</v>
      </c>
      <c r="BP19" s="70">
        <v>8240.6449660700036</v>
      </c>
      <c r="BQ19" s="70">
        <v>6366.8356377600021</v>
      </c>
      <c r="BR19" s="70"/>
      <c r="BS19" s="70"/>
      <c r="BT19" s="70">
        <v>29448.364896230007</v>
      </c>
      <c r="BU19" s="70">
        <v>246.802323</v>
      </c>
      <c r="BV19" s="70">
        <v>5997.4718141299936</v>
      </c>
      <c r="BW19" s="70">
        <v>1257.4375989100001</v>
      </c>
      <c r="BX19" s="70"/>
      <c r="BY19" s="70"/>
      <c r="BZ19" s="70">
        <v>24953.406846619993</v>
      </c>
      <c r="CA19" s="70">
        <v>36976.871982289937</v>
      </c>
      <c r="CB19" s="70">
        <v>4029.7940619700003</v>
      </c>
      <c r="CC19" s="70"/>
      <c r="CD19" s="70"/>
      <c r="CE19" s="70"/>
      <c r="CF19" s="70">
        <v>73461.784626919936</v>
      </c>
      <c r="CG19" s="70">
        <v>184.21430599999999</v>
      </c>
      <c r="CH19" s="70"/>
      <c r="CI19" s="70"/>
      <c r="CJ19" s="70"/>
      <c r="CK19" s="70"/>
      <c r="CL19" s="70">
        <v>252.50666188</v>
      </c>
      <c r="CM19" s="70">
        <v>930.84002870000006</v>
      </c>
      <c r="CN19" s="70">
        <v>717.81611667000004</v>
      </c>
      <c r="CO19" s="70"/>
      <c r="CP19" s="70"/>
      <c r="CQ19" s="70"/>
      <c r="CR19" s="70">
        <v>2085.3771132500001</v>
      </c>
      <c r="CS19" s="70">
        <v>371.12721699999997</v>
      </c>
      <c r="CT19" s="70">
        <v>515.40972249999993</v>
      </c>
      <c r="CU19" s="70"/>
      <c r="CV19" s="70"/>
      <c r="CW19" s="70"/>
      <c r="CX19" s="70">
        <v>561.00087940999992</v>
      </c>
      <c r="CY19" s="70">
        <v>610.89738063000004</v>
      </c>
      <c r="CZ19" s="70">
        <v>962.18588028000011</v>
      </c>
      <c r="DA19" s="70"/>
      <c r="DB19" s="70"/>
      <c r="DC19" s="70"/>
      <c r="DD19" s="70">
        <v>3020.62107982</v>
      </c>
      <c r="DE19" s="70">
        <v>898.92120399999999</v>
      </c>
      <c r="DF19" s="70"/>
      <c r="DG19" s="70"/>
      <c r="DH19" s="70"/>
      <c r="DI19" s="70"/>
      <c r="DJ19" s="70">
        <v>5840.5377656199998</v>
      </c>
      <c r="DK19" s="70">
        <v>7624.3237032500019</v>
      </c>
      <c r="DL19" s="70">
        <v>5811.8665491600032</v>
      </c>
      <c r="DM19" s="70"/>
      <c r="DN19" s="70"/>
      <c r="DO19" s="70"/>
      <c r="DP19" s="70">
        <v>20175.649222030002</v>
      </c>
      <c r="DQ19" s="70">
        <v>333.70332000000002</v>
      </c>
      <c r="DR19" s="70">
        <v>1148.7707823800004</v>
      </c>
      <c r="DS19" s="70"/>
      <c r="DT19" s="70"/>
      <c r="DU19" s="70">
        <v>721.72952208000015</v>
      </c>
      <c r="DV19" s="70">
        <v>11812.674587660003</v>
      </c>
      <c r="DW19" s="70">
        <v>5153.3213232200023</v>
      </c>
      <c r="DX19" s="70">
        <v>3733.481720010001</v>
      </c>
      <c r="DY19" s="70"/>
      <c r="DZ19" s="70"/>
      <c r="EA19" s="70"/>
      <c r="EB19" s="70">
        <v>22903.681255350006</v>
      </c>
      <c r="EC19" s="70">
        <v>13.756888999999999</v>
      </c>
      <c r="ED19" s="70"/>
      <c r="EE19" s="70"/>
      <c r="EF19" s="70"/>
      <c r="EG19" s="70"/>
      <c r="EH19" s="70"/>
      <c r="EI19" s="70">
        <v>67.54705774</v>
      </c>
      <c r="EJ19" s="70">
        <v>51.159970689999994</v>
      </c>
      <c r="EK19" s="70"/>
      <c r="EL19" s="70"/>
      <c r="EM19" s="70"/>
      <c r="EN19" s="70">
        <v>132.46391742999998</v>
      </c>
      <c r="EO19" s="70">
        <v>556.11432000000002</v>
      </c>
      <c r="EP19" s="70">
        <v>3657.3626041799998</v>
      </c>
      <c r="EQ19" s="70">
        <v>931.2600243899999</v>
      </c>
      <c r="ER19" s="70"/>
      <c r="ES19" s="70"/>
      <c r="ET19" s="70">
        <v>5556.057174800002</v>
      </c>
      <c r="EU19" s="70">
        <v>18363.290795329991</v>
      </c>
      <c r="EV19" s="70">
        <v>3015.0721932000001</v>
      </c>
      <c r="EW19" s="70"/>
      <c r="EX19" s="70"/>
      <c r="EY19" s="70"/>
      <c r="EZ19" s="70">
        <v>32079.157111899993</v>
      </c>
      <c r="FA19" s="70">
        <v>5249.5828009999996</v>
      </c>
      <c r="FB19" s="70">
        <v>9558.7825509000013</v>
      </c>
      <c r="FC19" s="70">
        <v>357.38991834000001</v>
      </c>
      <c r="FD19" s="70"/>
      <c r="FE19" s="70"/>
      <c r="FF19" s="70">
        <v>46570.593316420003</v>
      </c>
      <c r="FG19" s="70">
        <v>31184.17186637003</v>
      </c>
      <c r="FH19" s="70">
        <v>11215.166513870003</v>
      </c>
      <c r="FI19" s="70"/>
      <c r="FJ19" s="70"/>
      <c r="FK19" s="70"/>
      <c r="FL19" s="70"/>
      <c r="FM19" s="70">
        <v>104135.68696690004</v>
      </c>
      <c r="FN19" s="70"/>
      <c r="FO19" s="70"/>
      <c r="FP19" s="70"/>
      <c r="FQ19" s="70"/>
      <c r="FR19" s="70"/>
      <c r="FS19" s="70"/>
      <c r="FT19" s="70"/>
      <c r="FU19" s="70"/>
      <c r="FV19" s="70"/>
      <c r="FW19" s="70"/>
      <c r="FX19" s="70"/>
      <c r="FY19" s="70"/>
      <c r="FZ19" s="70"/>
      <c r="GA19" s="70"/>
      <c r="GB19" s="70"/>
      <c r="GC19" s="70"/>
      <c r="GD19" s="70"/>
      <c r="GE19" s="70">
        <v>252.32041761000002</v>
      </c>
      <c r="GF19" s="70"/>
      <c r="GG19" s="70"/>
      <c r="GH19" s="70"/>
      <c r="GI19" s="70"/>
      <c r="GJ19" s="70"/>
      <c r="GK19" s="70">
        <v>252.32041761000002</v>
      </c>
      <c r="GL19" s="70">
        <v>485.99161400000003</v>
      </c>
      <c r="GM19" s="70">
        <v>5007.5651136600018</v>
      </c>
      <c r="GN19" s="70">
        <v>829.16355471999975</v>
      </c>
      <c r="GO19" s="70"/>
      <c r="GP19" s="70"/>
      <c r="GQ19" s="70">
        <v>9532.7862451099991</v>
      </c>
      <c r="GR19" s="70">
        <v>22044.331161689988</v>
      </c>
      <c r="GS19" s="70">
        <v>4417.2794351899984</v>
      </c>
      <c r="GT19" s="70"/>
      <c r="GU19" s="70"/>
      <c r="GV19" s="70"/>
      <c r="GW19" s="70"/>
      <c r="GX19" s="70">
        <v>42317.117124369979</v>
      </c>
      <c r="GY19" s="70">
        <v>206.344899</v>
      </c>
      <c r="GZ19" s="70"/>
      <c r="HA19" s="70"/>
      <c r="HB19" s="70"/>
      <c r="HC19" s="70"/>
      <c r="HD19" s="70">
        <v>876.01146670999992</v>
      </c>
      <c r="HE19" s="70">
        <v>435.74665776000001</v>
      </c>
      <c r="HF19" s="70">
        <v>580.32697946000008</v>
      </c>
      <c r="HG19" s="70"/>
      <c r="HH19" s="70"/>
      <c r="HI19" s="70"/>
      <c r="HJ19" s="70">
        <v>2098.4300029300002</v>
      </c>
      <c r="HK19" s="70">
        <v>805.00875900000005</v>
      </c>
      <c r="HL19" s="70">
        <v>2349.2581556700002</v>
      </c>
      <c r="HM19" s="70">
        <v>1039.4152547499996</v>
      </c>
      <c r="HN19" s="70"/>
      <c r="HO19" s="70"/>
      <c r="HP19" s="70">
        <v>8006.22126131</v>
      </c>
      <c r="HQ19" s="70">
        <v>24482.074316999995</v>
      </c>
      <c r="HR19" s="70">
        <v>4410.7967171600012</v>
      </c>
      <c r="HS19" s="70"/>
      <c r="HT19" s="70"/>
      <c r="HU19" s="70"/>
      <c r="HV19" s="70"/>
      <c r="HW19" s="70">
        <v>41092.774464889997</v>
      </c>
      <c r="HX19" s="70">
        <v>1019.35526</v>
      </c>
      <c r="HY19" s="70">
        <v>3936.0703041099982</v>
      </c>
      <c r="HZ19" s="70">
        <v>4970.6237591600002</v>
      </c>
      <c r="IA19" s="70"/>
      <c r="IB19" s="70"/>
      <c r="IC19" s="70">
        <v>17212.705101530002</v>
      </c>
      <c r="ID19" s="70">
        <v>39353.360072179996</v>
      </c>
      <c r="IE19" s="70">
        <v>4488.0840531399981</v>
      </c>
      <c r="IF19" s="70"/>
      <c r="IG19" s="70"/>
      <c r="IH19" s="70"/>
      <c r="II19" s="70">
        <v>70980.198550119996</v>
      </c>
      <c r="IJ19" s="70">
        <v>1131.5696190000001</v>
      </c>
      <c r="IK19" s="70">
        <v>6642.4415179300022</v>
      </c>
      <c r="IN19" s="70"/>
      <c r="IO19" s="70">
        <v>11473.306070990006</v>
      </c>
      <c r="IP19" s="70">
        <v>33738.115896220035</v>
      </c>
      <c r="IQ19" s="70">
        <v>2657.7250214200008</v>
      </c>
      <c r="IR19" s="70"/>
      <c r="IS19" s="70"/>
      <c r="IT19" s="70"/>
      <c r="IU19" s="70">
        <v>56128.607817850039</v>
      </c>
      <c r="IV19" s="70">
        <v>767.460061</v>
      </c>
      <c r="IW19" s="70">
        <v>4892.613299679997</v>
      </c>
      <c r="IX19" s="70">
        <v>3665.0187405999995</v>
      </c>
      <c r="IY19" s="70"/>
      <c r="IZ19" s="70"/>
      <c r="JA19" s="70">
        <v>17741.561761109991</v>
      </c>
      <c r="JB19" s="70">
        <v>35882.28567435997</v>
      </c>
      <c r="JC19" s="70">
        <v>5880.9844974999969</v>
      </c>
      <c r="JD19" s="70"/>
      <c r="JE19" s="70"/>
      <c r="JF19" s="70"/>
      <c r="JG19" s="70">
        <v>68829.924034249954</v>
      </c>
      <c r="JH19" s="70"/>
      <c r="JI19" s="70"/>
      <c r="JJ19" s="70"/>
      <c r="JK19" s="70"/>
      <c r="JL19" s="70"/>
      <c r="JM19" s="70"/>
      <c r="JN19" s="70"/>
      <c r="JO19" s="70">
        <v>265.10900305000001</v>
      </c>
      <c r="JP19" s="70"/>
      <c r="JQ19" s="70"/>
      <c r="JR19" s="70"/>
      <c r="JS19" s="70">
        <v>265.10900305000001</v>
      </c>
      <c r="JT19" s="70">
        <v>168.34214600000001</v>
      </c>
      <c r="JU19" s="70">
        <v>1272.8561961600001</v>
      </c>
      <c r="JV19" s="70">
        <v>2557.7954173699991</v>
      </c>
      <c r="JW19" s="70"/>
      <c r="JX19" s="70"/>
      <c r="JY19" s="70">
        <v>19938.839592299999</v>
      </c>
      <c r="JZ19" s="70">
        <v>19147.893434660004</v>
      </c>
      <c r="KA19" s="70">
        <v>2695.5385319800016</v>
      </c>
      <c r="KB19" s="70"/>
      <c r="KC19" s="70"/>
      <c r="KD19" s="70"/>
      <c r="KE19" s="70">
        <v>45781.265318470003</v>
      </c>
      <c r="KF19" s="70">
        <v>715.665525</v>
      </c>
      <c r="KG19" s="70">
        <v>9451.0142460300121</v>
      </c>
      <c r="KH19" s="70">
        <v>3320.2098504600031</v>
      </c>
      <c r="KI19" s="70"/>
      <c r="KJ19" s="70"/>
      <c r="KK19" s="70">
        <v>31271.949139819997</v>
      </c>
      <c r="KL19" s="70">
        <v>50596.817767579909</v>
      </c>
      <c r="KM19" s="70">
        <v>8717.6326758600026</v>
      </c>
      <c r="KN19" s="70"/>
      <c r="KO19" s="70"/>
      <c r="KP19" s="70"/>
      <c r="KQ19" s="70">
        <v>104073.28920474992</v>
      </c>
      <c r="KR19" s="70">
        <v>231.014432</v>
      </c>
      <c r="KS19" s="70"/>
      <c r="KT19" s="70"/>
      <c r="KU19" s="70"/>
      <c r="KV19" s="70"/>
      <c r="KW19" s="70">
        <v>276.64269731000002</v>
      </c>
      <c r="KX19" s="70">
        <v>525.74100523999994</v>
      </c>
      <c r="KY19" s="70">
        <v>325.17170912</v>
      </c>
      <c r="KZ19" s="70"/>
      <c r="LA19" s="70"/>
      <c r="LB19" s="70"/>
      <c r="LC19" s="70">
        <v>1358.5698436700002</v>
      </c>
      <c r="LD19" s="70">
        <v>3532.1570299999998</v>
      </c>
      <c r="LE19" s="70">
        <v>12374.215940760014</v>
      </c>
      <c r="LF19" s="70">
        <v>4490.3799971999997</v>
      </c>
      <c r="LG19" s="70"/>
      <c r="LH19" s="70"/>
      <c r="LI19" s="70">
        <v>38894.787374160049</v>
      </c>
      <c r="LJ19" s="70">
        <v>90819.597060530024</v>
      </c>
      <c r="LK19" s="70">
        <v>21538.129062459968</v>
      </c>
      <c r="LL19" s="70"/>
      <c r="LM19" s="70"/>
      <c r="LN19" s="70"/>
      <c r="LO19" s="70">
        <v>171649.26646511006</v>
      </c>
      <c r="LP19" s="70">
        <v>256.785619</v>
      </c>
      <c r="LQ19" s="70"/>
      <c r="LR19" s="70">
        <v>17.021307560000004</v>
      </c>
      <c r="LS19" s="70"/>
      <c r="LT19" s="70"/>
      <c r="LU19" s="70">
        <v>3536.1004566499987</v>
      </c>
      <c r="LV19" s="70">
        <v>511.90772446999989</v>
      </c>
      <c r="LW19" s="70">
        <v>2728.8154882699996</v>
      </c>
      <c r="LX19" s="70"/>
      <c r="LY19" s="70"/>
      <c r="LZ19" s="70"/>
      <c r="MA19" s="70">
        <v>7050.6305959499969</v>
      </c>
      <c r="MB19" s="70">
        <v>1315.256423</v>
      </c>
      <c r="MC19" s="70">
        <v>4461.3025991799977</v>
      </c>
      <c r="MD19" s="70">
        <v>1210.6091116399998</v>
      </c>
      <c r="ME19" s="70"/>
      <c r="MF19" s="70"/>
      <c r="MG19" s="70">
        <v>14534.686781349996</v>
      </c>
      <c r="MH19" s="70">
        <v>25255.03794209001</v>
      </c>
      <c r="MI19" s="70">
        <v>10500.242170980002</v>
      </c>
      <c r="MJ19" s="70"/>
      <c r="MK19" s="70"/>
      <c r="ML19" s="70"/>
      <c r="MM19" s="70"/>
      <c r="MN19" s="19">
        <v>57277.135028240009</v>
      </c>
      <c r="MO19" s="70">
        <v>9886.1137670000007</v>
      </c>
      <c r="MP19" s="70">
        <v>32498.445721150008</v>
      </c>
      <c r="MQ19" s="70">
        <v>32606.111051500058</v>
      </c>
      <c r="MR19" s="70"/>
      <c r="MS19" s="70"/>
      <c r="MT19" s="70">
        <v>94302.716869460142</v>
      </c>
      <c r="MU19" s="70">
        <v>181629.43866024958</v>
      </c>
      <c r="MV19" s="70">
        <v>41551.839433310008</v>
      </c>
      <c r="MW19" s="70"/>
      <c r="MX19" s="70"/>
      <c r="MY19" s="70"/>
      <c r="MZ19" s="70"/>
      <c r="NA19" s="70">
        <v>392474.66550266976</v>
      </c>
      <c r="NB19" s="70"/>
      <c r="NC19" s="70"/>
      <c r="ND19" s="70"/>
      <c r="NE19" s="70"/>
      <c r="NF19" s="70"/>
      <c r="NG19" s="70"/>
      <c r="NH19" s="70"/>
      <c r="NI19" s="70"/>
      <c r="NJ19" s="70"/>
      <c r="NK19" s="70"/>
      <c r="NL19" s="70"/>
      <c r="NM19" s="70"/>
      <c r="NN19" s="15"/>
      <c r="NO19" s="15"/>
      <c r="NP19" s="15"/>
      <c r="NR19" s="70">
        <v>4468311.440363925</v>
      </c>
      <c r="PU19" s="4"/>
    </row>
    <row r="20" spans="1:437" x14ac:dyDescent="0.2">
      <c r="A20" s="69">
        <v>39934</v>
      </c>
      <c r="B20" s="70">
        <v>32.137518469999996</v>
      </c>
      <c r="C20" s="70">
        <v>0.32757234999999996</v>
      </c>
      <c r="D20" s="70"/>
      <c r="E20" s="70">
        <v>32.465090819999993</v>
      </c>
      <c r="F20" s="70">
        <v>3902.964649</v>
      </c>
      <c r="G20" s="70">
        <v>33881.449760190015</v>
      </c>
      <c r="H20" s="70">
        <v>25540.968528090001</v>
      </c>
      <c r="I20" s="70"/>
      <c r="J20" s="70"/>
      <c r="K20" s="70">
        <v>64829.917405349966</v>
      </c>
      <c r="L20" s="70">
        <v>660535.83592614334</v>
      </c>
      <c r="M20" s="70">
        <v>34786.215939650021</v>
      </c>
      <c r="N20" s="70"/>
      <c r="O20" s="70"/>
      <c r="P20" s="70"/>
      <c r="Q20" s="70">
        <v>823477.35220842343</v>
      </c>
      <c r="R20" s="70">
        <v>209.10776716000004</v>
      </c>
      <c r="S20" s="70">
        <v>4.6953134099999998</v>
      </c>
      <c r="T20" s="70"/>
      <c r="U20" s="70">
        <v>93.834679440000002</v>
      </c>
      <c r="V20" s="70"/>
      <c r="W20" s="70">
        <v>307.63776001000008</v>
      </c>
      <c r="X20" s="70">
        <v>5108.6987849999996</v>
      </c>
      <c r="Y20" s="70">
        <v>12353.486653310001</v>
      </c>
      <c r="Z20" s="70">
        <v>4253.4370120699987</v>
      </c>
      <c r="AA20" s="70"/>
      <c r="AB20" s="70"/>
      <c r="AC20" s="70">
        <v>59008.931880030068</v>
      </c>
      <c r="AD20" s="70">
        <v>96618.322434489892</v>
      </c>
      <c r="AE20" s="70">
        <v>14550.00676671001</v>
      </c>
      <c r="AF20" s="70"/>
      <c r="AG20" s="70"/>
      <c r="AH20" s="70"/>
      <c r="AI20" s="70">
        <v>191892.88353160996</v>
      </c>
      <c r="AJ20" s="70">
        <v>61599.870192000002</v>
      </c>
      <c r="AK20" s="70">
        <v>256262.88238132017</v>
      </c>
      <c r="AL20" s="70">
        <v>158467.49469788041</v>
      </c>
      <c r="AM20" s="70"/>
      <c r="AN20" s="70"/>
      <c r="AO20" s="70">
        <v>821453.50677137659</v>
      </c>
      <c r="AP20" s="70">
        <v>786867.18635813077</v>
      </c>
      <c r="AQ20" s="70">
        <v>180839.52854637016</v>
      </c>
      <c r="AR20" s="70"/>
      <c r="AS20" s="70"/>
      <c r="AT20" s="70"/>
      <c r="AU20" s="70"/>
      <c r="AV20" s="70"/>
      <c r="AW20" s="70"/>
      <c r="AX20" s="70">
        <v>2265490.4689470781</v>
      </c>
      <c r="AY20" s="70">
        <v>1892.47507</v>
      </c>
      <c r="AZ20" s="70">
        <v>5612.0212070899988</v>
      </c>
      <c r="BA20" s="70">
        <v>5096.7599733699999</v>
      </c>
      <c r="BB20" s="70"/>
      <c r="BC20" s="70"/>
      <c r="BD20" s="70">
        <v>14147.641041750003</v>
      </c>
      <c r="BE20" s="70">
        <v>54302.082257959926</v>
      </c>
      <c r="BF20" s="70">
        <v>8788.7089595099987</v>
      </c>
      <c r="BG20" s="70"/>
      <c r="BH20" s="70"/>
      <c r="BI20" s="70">
        <v>89839.688509679923</v>
      </c>
      <c r="BJ20" s="70">
        <v>870.37876500000004</v>
      </c>
      <c r="BK20" s="70">
        <v>3961.9131049100001</v>
      </c>
      <c r="BL20" s="70">
        <v>21.664811</v>
      </c>
      <c r="BM20" s="70"/>
      <c r="BN20" s="70"/>
      <c r="BO20" s="70">
        <v>11110.647814969998</v>
      </c>
      <c r="BP20" s="70">
        <v>8975.5582746600012</v>
      </c>
      <c r="BQ20" s="70">
        <v>7493.2452523700013</v>
      </c>
      <c r="BR20" s="70"/>
      <c r="BS20" s="70"/>
      <c r="BT20" s="70">
        <v>32433.40802291</v>
      </c>
      <c r="BU20" s="70">
        <v>241.32944699999999</v>
      </c>
      <c r="BV20" s="70">
        <v>5949.7210151599984</v>
      </c>
      <c r="BW20" s="70">
        <v>1230.2609859700001</v>
      </c>
      <c r="BX20" s="70"/>
      <c r="BY20" s="70"/>
      <c r="BZ20" s="70">
        <v>27163.034642859991</v>
      </c>
      <c r="CA20" s="70">
        <v>40289.464118390075</v>
      </c>
      <c r="CB20" s="70">
        <v>5134.4058100500015</v>
      </c>
      <c r="CC20" s="70"/>
      <c r="CD20" s="70"/>
      <c r="CE20" s="70"/>
      <c r="CF20" s="70">
        <v>80008.216019430052</v>
      </c>
      <c r="CG20" s="70">
        <v>183.8295</v>
      </c>
      <c r="CH20" s="70"/>
      <c r="CI20" s="70"/>
      <c r="CJ20" s="70"/>
      <c r="CK20" s="70"/>
      <c r="CL20" s="70">
        <v>340.34479743000003</v>
      </c>
      <c r="CM20" s="70">
        <v>995.37918809000018</v>
      </c>
      <c r="CN20" s="70">
        <v>1207.6908501999999</v>
      </c>
      <c r="CO20" s="70"/>
      <c r="CP20" s="70"/>
      <c r="CQ20" s="70"/>
      <c r="CR20" s="70">
        <v>2727.24433572</v>
      </c>
      <c r="CS20" s="70">
        <v>366.35397499999999</v>
      </c>
      <c r="CT20" s="70">
        <v>492.25263504000003</v>
      </c>
      <c r="CU20" s="70"/>
      <c r="CV20" s="70"/>
      <c r="CW20" s="70"/>
      <c r="CX20" s="70">
        <v>644.00436988000001</v>
      </c>
      <c r="CY20" s="70">
        <v>814.53932309000004</v>
      </c>
      <c r="CZ20" s="70">
        <v>992.69128569999998</v>
      </c>
      <c r="DA20" s="70"/>
      <c r="DB20" s="70"/>
      <c r="DC20" s="70"/>
      <c r="DD20" s="70">
        <v>3309.84158871</v>
      </c>
      <c r="DE20" s="70">
        <v>874.89407800000004</v>
      </c>
      <c r="DF20" s="70"/>
      <c r="DG20" s="70"/>
      <c r="DH20" s="70"/>
      <c r="DI20" s="70"/>
      <c r="DJ20" s="70">
        <v>6049.0521591499992</v>
      </c>
      <c r="DK20" s="70">
        <v>8292.3810017800006</v>
      </c>
      <c r="DL20" s="70">
        <v>6011.0049553099998</v>
      </c>
      <c r="DM20" s="70"/>
      <c r="DN20" s="70"/>
      <c r="DO20" s="70"/>
      <c r="DP20" s="70">
        <v>21227.33219424</v>
      </c>
      <c r="DQ20" s="70">
        <v>330.79604399999999</v>
      </c>
      <c r="DR20" s="70">
        <v>1126.0266741300002</v>
      </c>
      <c r="DS20" s="70"/>
      <c r="DT20" s="70"/>
      <c r="DU20" s="70">
        <v>711.60468435999985</v>
      </c>
      <c r="DV20" s="70">
        <v>12062.823101390004</v>
      </c>
      <c r="DW20" s="70">
        <v>5726.5942766900016</v>
      </c>
      <c r="DX20" s="70">
        <v>3767.1280709099988</v>
      </c>
      <c r="DY20" s="70"/>
      <c r="DZ20" s="70"/>
      <c r="EA20" s="70"/>
      <c r="EB20" s="70">
        <v>23724.972851480004</v>
      </c>
      <c r="EC20" s="70">
        <v>12.881228</v>
      </c>
      <c r="ED20" s="70"/>
      <c r="EE20" s="70"/>
      <c r="EF20" s="70"/>
      <c r="EG20" s="70"/>
      <c r="EH20" s="70"/>
      <c r="EI20" s="70">
        <v>67.407372609999996</v>
      </c>
      <c r="EJ20" s="70">
        <v>51.17050133</v>
      </c>
      <c r="EK20" s="70"/>
      <c r="EL20" s="70"/>
      <c r="EM20" s="70"/>
      <c r="EN20" s="70">
        <v>131.45910194000001</v>
      </c>
      <c r="EO20" s="70">
        <v>551.18067099999996</v>
      </c>
      <c r="EP20" s="70">
        <v>3621.8361501799995</v>
      </c>
      <c r="EQ20" s="70">
        <v>924.1704598099999</v>
      </c>
      <c r="ER20" s="70"/>
      <c r="ES20" s="70"/>
      <c r="ET20" s="70">
        <v>5678.9835727899999</v>
      </c>
      <c r="EU20" s="70">
        <v>21108.199320940021</v>
      </c>
      <c r="EV20" s="70">
        <v>3881.9231686200001</v>
      </c>
      <c r="EW20" s="70"/>
      <c r="EX20" s="70"/>
      <c r="EY20" s="70"/>
      <c r="EZ20" s="70">
        <v>35766.293343340018</v>
      </c>
      <c r="FA20" s="70">
        <v>5150.7866839999997</v>
      </c>
      <c r="FB20" s="70">
        <v>9330.5907623100047</v>
      </c>
      <c r="FC20" s="70">
        <v>353.08709982000005</v>
      </c>
      <c r="FD20" s="70"/>
      <c r="FE20" s="70"/>
      <c r="FF20" s="70">
        <v>51622.086033999978</v>
      </c>
      <c r="FG20" s="70">
        <v>39003.090843550017</v>
      </c>
      <c r="FH20" s="70">
        <v>11993.587775139998</v>
      </c>
      <c r="FI20" s="70"/>
      <c r="FJ20" s="70"/>
      <c r="FK20" s="70"/>
      <c r="FL20" s="70"/>
      <c r="FM20" s="70">
        <v>117453.22919882</v>
      </c>
      <c r="FN20" s="70"/>
      <c r="FO20" s="70"/>
      <c r="FP20" s="70"/>
      <c r="FQ20" s="70"/>
      <c r="FR20" s="70"/>
      <c r="FS20" s="70"/>
      <c r="FT20" s="70"/>
      <c r="FU20" s="70"/>
      <c r="FV20" s="70"/>
      <c r="FW20" s="70"/>
      <c r="FX20" s="70"/>
      <c r="FY20" s="70"/>
      <c r="FZ20" s="70"/>
      <c r="GA20" s="70"/>
      <c r="GB20" s="70"/>
      <c r="GC20" s="70"/>
      <c r="GD20" s="70"/>
      <c r="GE20" s="70">
        <v>342.12309624</v>
      </c>
      <c r="GF20" s="70"/>
      <c r="GG20" s="70"/>
      <c r="GH20" s="70"/>
      <c r="GI20" s="70"/>
      <c r="GJ20" s="70"/>
      <c r="GK20" s="70">
        <v>342.12309624</v>
      </c>
      <c r="GL20" s="70">
        <v>478.34028799999999</v>
      </c>
      <c r="GM20" s="70">
        <v>4946.5188105800034</v>
      </c>
      <c r="GN20" s="70">
        <v>811.46375691999981</v>
      </c>
      <c r="GO20" s="70"/>
      <c r="GP20" s="70"/>
      <c r="GQ20" s="70">
        <v>9636.1891056999939</v>
      </c>
      <c r="GR20" s="70">
        <v>24320.417143600007</v>
      </c>
      <c r="GS20" s="70">
        <v>5789.9357559699993</v>
      </c>
      <c r="GT20" s="70"/>
      <c r="GU20" s="70"/>
      <c r="GV20" s="70"/>
      <c r="GW20" s="70"/>
      <c r="GX20" s="70">
        <v>45982.864860770002</v>
      </c>
      <c r="GY20" s="70">
        <v>204.69709900000001</v>
      </c>
      <c r="GZ20" s="70"/>
      <c r="HA20" s="70"/>
      <c r="HB20" s="70"/>
      <c r="HC20" s="70"/>
      <c r="HD20" s="70">
        <v>1159.1791568399999</v>
      </c>
      <c r="HE20" s="70">
        <v>429.07586652000003</v>
      </c>
      <c r="HF20" s="70">
        <v>824.05945190999989</v>
      </c>
      <c r="HG20" s="70"/>
      <c r="HH20" s="70"/>
      <c r="HI20" s="70"/>
      <c r="HJ20" s="70">
        <v>2617.01157427</v>
      </c>
      <c r="HK20" s="70">
        <v>791.58355200000005</v>
      </c>
      <c r="HL20" s="70">
        <v>2287.2027387999997</v>
      </c>
      <c r="HM20" s="70">
        <v>1032.2337647500001</v>
      </c>
      <c r="HN20" s="70"/>
      <c r="HO20" s="70"/>
      <c r="HP20" s="70">
        <v>8550.3039496900019</v>
      </c>
      <c r="HQ20" s="70">
        <v>26287.273713919949</v>
      </c>
      <c r="HR20" s="70">
        <v>4764.2405400800026</v>
      </c>
      <c r="HS20" s="70"/>
      <c r="HT20" s="70"/>
      <c r="HU20" s="70"/>
      <c r="HV20" s="70"/>
      <c r="HW20" s="70">
        <v>43712.838259239958</v>
      </c>
      <c r="HX20" s="70">
        <v>1009.747433</v>
      </c>
      <c r="HY20" s="70">
        <v>3897.8621196499985</v>
      </c>
      <c r="HZ20" s="70">
        <v>4841.8306472300001</v>
      </c>
      <c r="IA20" s="70"/>
      <c r="IB20" s="70"/>
      <c r="IC20" s="70">
        <v>18324.739181419995</v>
      </c>
      <c r="ID20" s="70">
        <v>44706.123410049971</v>
      </c>
      <c r="IE20" s="70">
        <v>4736.7478380600014</v>
      </c>
      <c r="IF20" s="70"/>
      <c r="IG20" s="70"/>
      <c r="IH20" s="70"/>
      <c r="II20" s="70">
        <v>77517.050629409976</v>
      </c>
      <c r="IJ20" s="70">
        <v>1115.847051</v>
      </c>
      <c r="IK20" s="70">
        <v>6586.2844474700078</v>
      </c>
      <c r="IN20" s="70"/>
      <c r="IO20" s="70">
        <v>11838.88227168</v>
      </c>
      <c r="IP20" s="70">
        <v>36141.681036540038</v>
      </c>
      <c r="IQ20" s="70">
        <v>3089.3533943600009</v>
      </c>
      <c r="IR20" s="70"/>
      <c r="IS20" s="70"/>
      <c r="IT20" s="70"/>
      <c r="IU20" s="70">
        <v>58772.048201050042</v>
      </c>
      <c r="IV20" s="70">
        <v>715.69482500000004</v>
      </c>
      <c r="IW20" s="70">
        <v>4831.1384076699969</v>
      </c>
      <c r="IX20" s="70">
        <v>3608.7291481300003</v>
      </c>
      <c r="IY20" s="70"/>
      <c r="IZ20" s="70"/>
      <c r="JA20" s="70">
        <v>17479.021620539996</v>
      </c>
      <c r="JB20" s="70">
        <v>41002.978861959979</v>
      </c>
      <c r="JC20" s="70">
        <v>7093.1513724599972</v>
      </c>
      <c r="JD20" s="70"/>
      <c r="JE20" s="70"/>
      <c r="JF20" s="70"/>
      <c r="JG20" s="70">
        <v>74730.714235759966</v>
      </c>
      <c r="JH20" s="70"/>
      <c r="JI20" s="70"/>
      <c r="JJ20" s="70"/>
      <c r="JK20" s="70"/>
      <c r="JL20" s="70"/>
      <c r="JM20" s="70"/>
      <c r="JN20" s="70"/>
      <c r="JO20" s="70">
        <v>515.55895318</v>
      </c>
      <c r="JP20" s="70"/>
      <c r="JQ20" s="70"/>
      <c r="JR20" s="70"/>
      <c r="JS20" s="70">
        <v>515.55895318</v>
      </c>
      <c r="JT20" s="70">
        <v>165.05048099999999</v>
      </c>
      <c r="JU20" s="70">
        <v>1260.6968782500001</v>
      </c>
      <c r="JV20" s="70">
        <v>2512.4605692499995</v>
      </c>
      <c r="JW20" s="70"/>
      <c r="JX20" s="70"/>
      <c r="JY20" s="70">
        <v>20549.143132450004</v>
      </c>
      <c r="JZ20" s="70">
        <v>20540.680923719992</v>
      </c>
      <c r="KA20" s="70">
        <v>3472.5909471400014</v>
      </c>
      <c r="KB20" s="70"/>
      <c r="KC20" s="70"/>
      <c r="KD20" s="70"/>
      <c r="KE20" s="70">
        <v>48500.622931810001</v>
      </c>
      <c r="KF20" s="70">
        <v>692.768283</v>
      </c>
      <c r="KG20" s="70">
        <v>9256.4928767700039</v>
      </c>
      <c r="KH20" s="70">
        <v>3253.2835231699969</v>
      </c>
      <c r="KI20" s="70"/>
      <c r="KJ20" s="70"/>
      <c r="KK20" s="70">
        <v>32903.46039259003</v>
      </c>
      <c r="KL20" s="70">
        <v>53548.742571949981</v>
      </c>
      <c r="KM20" s="70">
        <v>9985.9815224100039</v>
      </c>
      <c r="KN20" s="70"/>
      <c r="KO20" s="70"/>
      <c r="KP20" s="70"/>
      <c r="KQ20" s="70">
        <v>109640.72916989002</v>
      </c>
      <c r="KR20" s="70">
        <v>230.079677</v>
      </c>
      <c r="KS20" s="70"/>
      <c r="KT20" s="70"/>
      <c r="KU20" s="70"/>
      <c r="KV20" s="70"/>
      <c r="KW20" s="70">
        <v>274.22292099999999</v>
      </c>
      <c r="KX20" s="70">
        <v>723.14727370000003</v>
      </c>
      <c r="KY20" s="70">
        <v>370.52565656000002</v>
      </c>
      <c r="KZ20" s="70"/>
      <c r="LA20" s="70"/>
      <c r="LB20" s="70"/>
      <c r="LC20" s="70">
        <v>1597.9755282600001</v>
      </c>
      <c r="LD20" s="70">
        <v>3475.3218099999999</v>
      </c>
      <c r="LE20" s="70">
        <v>12158.951457460007</v>
      </c>
      <c r="LF20" s="70">
        <v>4307.2782341100001</v>
      </c>
      <c r="LG20" s="70"/>
      <c r="LH20" s="70"/>
      <c r="LI20" s="70">
        <v>41396.474685020017</v>
      </c>
      <c r="LJ20" s="70">
        <v>98796.015073719987</v>
      </c>
      <c r="LK20" s="70">
        <v>24020.877812520004</v>
      </c>
      <c r="LL20" s="70"/>
      <c r="LM20" s="70"/>
      <c r="LN20" s="70"/>
      <c r="LO20" s="70">
        <v>184154.91907283</v>
      </c>
      <c r="LP20" s="70">
        <v>255.347869</v>
      </c>
      <c r="LQ20" s="70"/>
      <c r="LR20" s="70">
        <v>16.709908760000001</v>
      </c>
      <c r="LS20" s="70"/>
      <c r="LT20" s="70"/>
      <c r="LU20" s="70">
        <v>3693.6586867400006</v>
      </c>
      <c r="LV20" s="70">
        <v>510.92315397000004</v>
      </c>
      <c r="LW20" s="70">
        <v>3165.87697785</v>
      </c>
      <c r="LX20" s="70"/>
      <c r="LY20" s="70"/>
      <c r="LZ20" s="70"/>
      <c r="MA20" s="70">
        <v>7642.5165963200006</v>
      </c>
      <c r="MB20" s="70">
        <v>1291.4041950000001</v>
      </c>
      <c r="MC20" s="70">
        <v>4341.0379421400012</v>
      </c>
      <c r="MD20" s="70">
        <v>1198.2650002600001</v>
      </c>
      <c r="ME20" s="70"/>
      <c r="MF20" s="70"/>
      <c r="MG20" s="70">
        <v>14832.976889340005</v>
      </c>
      <c r="MH20" s="70">
        <v>27101.306355460012</v>
      </c>
      <c r="MI20" s="70">
        <v>11647.171930069993</v>
      </c>
      <c r="MJ20" s="70"/>
      <c r="MK20" s="70"/>
      <c r="ML20" s="70"/>
      <c r="MM20" s="70"/>
      <c r="MN20" s="19">
        <v>60412.162312270011</v>
      </c>
      <c r="MO20" s="70">
        <v>9646.9559009999994</v>
      </c>
      <c r="MP20" s="70">
        <v>31902.217190620013</v>
      </c>
      <c r="MQ20" s="70">
        <v>32134.979444969991</v>
      </c>
      <c r="MR20" s="70"/>
      <c r="MS20" s="70"/>
      <c r="MT20" s="70">
        <v>96263.244098189956</v>
      </c>
      <c r="MU20" s="70">
        <v>203234.84847973031</v>
      </c>
      <c r="MV20" s="70">
        <v>45859.852749080033</v>
      </c>
      <c r="MW20" s="70"/>
      <c r="MX20" s="70"/>
      <c r="MY20" s="70"/>
      <c r="MZ20" s="70"/>
      <c r="NA20" s="70">
        <v>419042.09786359034</v>
      </c>
      <c r="NB20" s="70"/>
      <c r="NC20" s="70"/>
      <c r="ND20" s="70"/>
      <c r="NE20" s="70"/>
      <c r="NF20" s="70"/>
      <c r="NG20" s="70"/>
      <c r="NH20" s="70"/>
      <c r="NI20" s="70"/>
      <c r="NJ20" s="70"/>
      <c r="NK20" s="70"/>
      <c r="NL20" s="70"/>
      <c r="NM20" s="70"/>
      <c r="NN20" s="15"/>
      <c r="NO20" s="15"/>
      <c r="NP20" s="15"/>
      <c r="NR20" s="70">
        <v>4823003.7259891015</v>
      </c>
      <c r="PU20" s="4"/>
    </row>
    <row r="21" spans="1:437" x14ac:dyDescent="0.2">
      <c r="A21" s="69">
        <v>39965</v>
      </c>
      <c r="B21" s="70">
        <v>31.15784953</v>
      </c>
      <c r="C21" s="70">
        <v>0</v>
      </c>
      <c r="D21" s="70"/>
      <c r="E21" s="70">
        <v>31.15784953</v>
      </c>
      <c r="F21" s="70">
        <v>3815.0009660000001</v>
      </c>
      <c r="G21" s="70">
        <v>33303.206344449995</v>
      </c>
      <c r="H21" s="70">
        <v>25150.413061370018</v>
      </c>
      <c r="I21" s="70"/>
      <c r="J21" s="70"/>
      <c r="K21" s="70">
        <v>63060.376720260014</v>
      </c>
      <c r="L21" s="70">
        <v>648503.01173638785</v>
      </c>
      <c r="M21" s="70">
        <v>34197.536687490028</v>
      </c>
      <c r="N21" s="70"/>
      <c r="O21" s="70"/>
      <c r="P21" s="70"/>
      <c r="Q21" s="70">
        <v>808029.54551595799</v>
      </c>
      <c r="R21" s="70">
        <v>206.79177478</v>
      </c>
      <c r="S21" s="70">
        <v>4.60483683</v>
      </c>
      <c r="T21" s="70"/>
      <c r="U21" s="70">
        <v>93.49436944</v>
      </c>
      <c r="V21" s="70"/>
      <c r="W21" s="70">
        <v>304.89098104999999</v>
      </c>
      <c r="X21" s="70">
        <v>5013.7620150000002</v>
      </c>
      <c r="Y21" s="70">
        <v>11868.539766329994</v>
      </c>
      <c r="Z21" s="70">
        <v>4203.18077498</v>
      </c>
      <c r="AA21" s="70"/>
      <c r="AB21" s="70"/>
      <c r="AC21" s="70">
        <v>58226.964357399949</v>
      </c>
      <c r="AD21" s="70">
        <v>95162.715133829988</v>
      </c>
      <c r="AE21" s="70">
        <v>14331.069414070011</v>
      </c>
      <c r="AF21" s="70"/>
      <c r="AG21" s="70"/>
      <c r="AH21" s="70"/>
      <c r="AI21" s="70">
        <v>188806.23146160998</v>
      </c>
      <c r="AJ21" s="70">
        <v>59873.552859000003</v>
      </c>
      <c r="AK21" s="70">
        <v>251726.31319137098</v>
      </c>
      <c r="AL21" s="70">
        <v>155264.50001166007</v>
      </c>
      <c r="AM21" s="70"/>
      <c r="AN21" s="70"/>
      <c r="AO21" s="70">
        <v>803458.35183485784</v>
      </c>
      <c r="AP21" s="70">
        <v>773574.15646880155</v>
      </c>
      <c r="AQ21" s="70">
        <v>177661.62467331</v>
      </c>
      <c r="AR21" s="70"/>
      <c r="AS21" s="70"/>
      <c r="AT21" s="70"/>
      <c r="AU21" s="70"/>
      <c r="AV21" s="70"/>
      <c r="AW21" s="70"/>
      <c r="AX21" s="70">
        <v>2221558.4990390008</v>
      </c>
      <c r="AY21" s="70">
        <v>1791.594151</v>
      </c>
      <c r="AZ21" s="70">
        <v>5558.6380281199999</v>
      </c>
      <c r="BA21" s="70">
        <v>5004.4751479899996</v>
      </c>
      <c r="BB21" s="70"/>
      <c r="BC21" s="70"/>
      <c r="BD21" s="70">
        <v>13927.870277719998</v>
      </c>
      <c r="BE21" s="70">
        <v>53494.263972500012</v>
      </c>
      <c r="BF21" s="70">
        <v>8680.0524322999991</v>
      </c>
      <c r="BG21" s="70"/>
      <c r="BH21" s="70"/>
      <c r="BI21" s="70">
        <v>88456.894009630007</v>
      </c>
      <c r="BJ21" s="70">
        <v>856.86895100000004</v>
      </c>
      <c r="BK21" s="70">
        <v>3818.4789434399977</v>
      </c>
      <c r="BL21" s="70">
        <v>20.894701940000001</v>
      </c>
      <c r="BM21" s="70"/>
      <c r="BN21" s="70"/>
      <c r="BO21" s="70">
        <v>10862.81772567</v>
      </c>
      <c r="BP21" s="70">
        <v>8883.5386208899981</v>
      </c>
      <c r="BQ21" s="70">
        <v>7420.4795856699966</v>
      </c>
      <c r="BR21" s="70"/>
      <c r="BS21" s="70"/>
      <c r="BT21" s="70">
        <v>31863.078528609993</v>
      </c>
      <c r="BU21" s="70">
        <v>236.18389300000001</v>
      </c>
      <c r="BV21" s="70">
        <v>5839.0358162400007</v>
      </c>
      <c r="BW21" s="70">
        <v>1168.6371908299998</v>
      </c>
      <c r="BX21" s="70"/>
      <c r="BY21" s="70"/>
      <c r="BZ21" s="70">
        <v>26795.157084649989</v>
      </c>
      <c r="CA21" s="70">
        <v>39627.865112910011</v>
      </c>
      <c r="CB21" s="70">
        <v>5062.8908670900018</v>
      </c>
      <c r="CC21" s="70"/>
      <c r="CD21" s="70"/>
      <c r="CE21" s="70"/>
      <c r="CF21" s="70">
        <v>78729.769964720006</v>
      </c>
      <c r="CG21" s="70">
        <v>183.30786499999999</v>
      </c>
      <c r="CH21" s="70"/>
      <c r="CI21" s="70"/>
      <c r="CJ21" s="70"/>
      <c r="CK21" s="70"/>
      <c r="CL21" s="70">
        <v>338.64172748000004</v>
      </c>
      <c r="CM21" s="70">
        <v>990.73273952</v>
      </c>
      <c r="CN21" s="70">
        <v>1194.0890879299998</v>
      </c>
      <c r="CO21" s="70"/>
      <c r="CP21" s="70"/>
      <c r="CQ21" s="70"/>
      <c r="CR21" s="70">
        <v>2706.7714199299999</v>
      </c>
      <c r="CS21" s="70">
        <v>362.132969</v>
      </c>
      <c r="CT21" s="70">
        <v>481.85617209000003</v>
      </c>
      <c r="CU21" s="70"/>
      <c r="CV21" s="70"/>
      <c r="CW21" s="70"/>
      <c r="CX21" s="70">
        <v>639.18349603999991</v>
      </c>
      <c r="CY21" s="70">
        <v>811.34602774000018</v>
      </c>
      <c r="CZ21" s="70">
        <v>987.33260429000006</v>
      </c>
      <c r="DA21" s="70"/>
      <c r="DB21" s="70"/>
      <c r="DC21" s="70"/>
      <c r="DD21" s="70">
        <v>3281.8512691599999</v>
      </c>
      <c r="DE21" s="70">
        <v>839.08583499999997</v>
      </c>
      <c r="DF21" s="70"/>
      <c r="DG21" s="70"/>
      <c r="DH21" s="70"/>
      <c r="DI21" s="70"/>
      <c r="DJ21" s="70">
        <v>5964.0017637199981</v>
      </c>
      <c r="DK21" s="70">
        <v>8122.2613652900036</v>
      </c>
      <c r="DL21" s="70">
        <v>5972.7204768900001</v>
      </c>
      <c r="DM21" s="70"/>
      <c r="DN21" s="70"/>
      <c r="DO21" s="70"/>
      <c r="DP21" s="70">
        <v>20898.069440900003</v>
      </c>
      <c r="DQ21" s="70">
        <v>327.07179100000002</v>
      </c>
      <c r="DR21" s="70">
        <v>1103.2563256399997</v>
      </c>
      <c r="DS21" s="70"/>
      <c r="DT21" s="70"/>
      <c r="DU21" s="70">
        <v>698.52610053000001</v>
      </c>
      <c r="DV21" s="70">
        <v>11848.427658480012</v>
      </c>
      <c r="DW21" s="70">
        <v>5685.8307650499983</v>
      </c>
      <c r="DX21" s="70">
        <v>3705.4647001099984</v>
      </c>
      <c r="DY21" s="70"/>
      <c r="DZ21" s="70"/>
      <c r="EA21" s="70"/>
      <c r="EB21" s="70">
        <v>23368.577340810007</v>
      </c>
      <c r="EC21" s="70">
        <v>11.935904000000001</v>
      </c>
      <c r="ED21" s="70"/>
      <c r="EE21" s="70"/>
      <c r="EF21" s="70"/>
      <c r="EG21" s="70"/>
      <c r="EH21" s="70"/>
      <c r="EI21" s="70">
        <v>67.266000050000002</v>
      </c>
      <c r="EJ21" s="70">
        <v>51.159970700000002</v>
      </c>
      <c r="EK21" s="70"/>
      <c r="EL21" s="70"/>
      <c r="EM21" s="70"/>
      <c r="EN21" s="70">
        <v>130.36187475</v>
      </c>
      <c r="EO21" s="70">
        <v>545.95797200000004</v>
      </c>
      <c r="EP21" s="70">
        <v>3580.1843229700025</v>
      </c>
      <c r="EQ21" s="70">
        <v>911.47804359999986</v>
      </c>
      <c r="ER21" s="70"/>
      <c r="ES21" s="70"/>
      <c r="ET21" s="70">
        <v>5551.7147353199971</v>
      </c>
      <c r="EU21" s="70">
        <v>20831.797871269984</v>
      </c>
      <c r="EV21" s="70">
        <v>3858.96968922</v>
      </c>
      <c r="EW21" s="70"/>
      <c r="EX21" s="70"/>
      <c r="EY21" s="70"/>
      <c r="EZ21" s="70">
        <v>35280.102634379982</v>
      </c>
      <c r="FA21" s="70">
        <v>5021.9236380000002</v>
      </c>
      <c r="FB21" s="70">
        <v>9106.7536567399984</v>
      </c>
      <c r="FC21" s="70">
        <v>341.20995300000004</v>
      </c>
      <c r="FD21" s="70"/>
      <c r="FE21" s="70"/>
      <c r="FF21" s="70">
        <v>50243.765304470042</v>
      </c>
      <c r="FG21" s="70">
        <v>38517.575023770019</v>
      </c>
      <c r="FH21" s="70">
        <v>11815.623206460003</v>
      </c>
      <c r="FI21" s="70"/>
      <c r="FJ21" s="70"/>
      <c r="FK21" s="70"/>
      <c r="FL21" s="70"/>
      <c r="FM21" s="70">
        <v>115046.85078244007</v>
      </c>
      <c r="FN21" s="70"/>
      <c r="FO21" s="70"/>
      <c r="FP21" s="70"/>
      <c r="FQ21" s="70"/>
      <c r="FR21" s="70"/>
      <c r="FS21" s="70"/>
      <c r="FT21" s="70"/>
      <c r="FU21" s="70"/>
      <c r="FV21" s="70"/>
      <c r="FW21" s="70"/>
      <c r="FX21" s="70"/>
      <c r="FY21" s="70"/>
      <c r="FZ21" s="70"/>
      <c r="GA21" s="70"/>
      <c r="GB21" s="70"/>
      <c r="GC21" s="70"/>
      <c r="GD21" s="70"/>
      <c r="GE21" s="70">
        <v>340.72266671000006</v>
      </c>
      <c r="GF21" s="70"/>
      <c r="GG21" s="70"/>
      <c r="GH21" s="70"/>
      <c r="GI21" s="70"/>
      <c r="GJ21" s="70"/>
      <c r="GK21" s="70">
        <v>340.72266671000006</v>
      </c>
      <c r="GL21" s="70">
        <v>469.59913499999999</v>
      </c>
      <c r="GM21" s="70">
        <v>4841.5530243899984</v>
      </c>
      <c r="GN21" s="70">
        <v>798.38435734000041</v>
      </c>
      <c r="GO21" s="70"/>
      <c r="GP21" s="70"/>
      <c r="GQ21" s="70">
        <v>9410.4823805200031</v>
      </c>
      <c r="GR21" s="70">
        <v>23888.197153980007</v>
      </c>
      <c r="GS21" s="70">
        <v>5753.2170639900005</v>
      </c>
      <c r="GT21" s="70"/>
      <c r="GU21" s="70"/>
      <c r="GV21" s="70"/>
      <c r="GW21" s="70"/>
      <c r="GX21" s="70">
        <v>45161.43311522001</v>
      </c>
      <c r="GY21" s="70">
        <v>202.768462</v>
      </c>
      <c r="GZ21" s="70"/>
      <c r="HA21" s="70"/>
      <c r="HB21" s="70"/>
      <c r="HC21" s="70"/>
      <c r="HD21" s="70">
        <v>1148.7876761399996</v>
      </c>
      <c r="HE21" s="70">
        <v>422.08023547999994</v>
      </c>
      <c r="HF21" s="70">
        <v>821.84029297999973</v>
      </c>
      <c r="HG21" s="70"/>
      <c r="HH21" s="70"/>
      <c r="HI21" s="70"/>
      <c r="HJ21" s="70">
        <v>2595.4766665999996</v>
      </c>
      <c r="HK21" s="70">
        <v>777.25100299999997</v>
      </c>
      <c r="HL21" s="70">
        <v>2243.8561747699987</v>
      </c>
      <c r="HM21" s="70">
        <v>1023.97443918</v>
      </c>
      <c r="HN21" s="70"/>
      <c r="HO21" s="70"/>
      <c r="HP21" s="70">
        <v>8322.2743507200012</v>
      </c>
      <c r="HQ21" s="70">
        <v>25831.442760480008</v>
      </c>
      <c r="HR21" s="70">
        <v>4720.9615774700005</v>
      </c>
      <c r="HS21" s="70"/>
      <c r="HT21" s="70"/>
      <c r="HU21" s="70"/>
      <c r="HV21" s="70"/>
      <c r="HW21" s="70">
        <v>42919.76030562001</v>
      </c>
      <c r="HX21" s="70">
        <v>995.53613800000005</v>
      </c>
      <c r="HY21" s="70">
        <v>3827.18324321</v>
      </c>
      <c r="HZ21" s="70">
        <v>4737.3949327199971</v>
      </c>
      <c r="IA21" s="70"/>
      <c r="IB21" s="70"/>
      <c r="IC21" s="70">
        <v>17968.633744929997</v>
      </c>
      <c r="ID21" s="70">
        <v>43999.949266880023</v>
      </c>
      <c r="IE21" s="70">
        <v>4700.0539869500017</v>
      </c>
      <c r="IF21" s="70"/>
      <c r="IG21" s="70"/>
      <c r="IH21" s="70"/>
      <c r="II21" s="70">
        <v>76228.751312690016</v>
      </c>
      <c r="IJ21" s="70">
        <v>1102.371435</v>
      </c>
      <c r="IK21" s="70">
        <v>6512.2073898600074</v>
      </c>
      <c r="IN21" s="70"/>
      <c r="IO21" s="70">
        <v>11603.352919939993</v>
      </c>
      <c r="IP21" s="70">
        <v>35596.523664509958</v>
      </c>
      <c r="IQ21" s="70">
        <v>3017.3177326700011</v>
      </c>
      <c r="IR21" s="70"/>
      <c r="IS21" s="70"/>
      <c r="IT21" s="70"/>
      <c r="IU21" s="70">
        <v>57831.77314197996</v>
      </c>
      <c r="IV21" s="70">
        <v>704.87550199999998</v>
      </c>
      <c r="IW21" s="70">
        <v>4766.4674053899998</v>
      </c>
      <c r="IX21" s="70">
        <v>3536.3637234699981</v>
      </c>
      <c r="IY21" s="70"/>
      <c r="IZ21" s="70"/>
      <c r="JA21" s="70">
        <v>17146.782525149989</v>
      </c>
      <c r="JB21" s="70">
        <v>40320.707712819923</v>
      </c>
      <c r="JC21" s="70">
        <v>6998.4647005800007</v>
      </c>
      <c r="JD21" s="70"/>
      <c r="JE21" s="70"/>
      <c r="JF21" s="70"/>
      <c r="JG21" s="70">
        <v>73473.661569409916</v>
      </c>
      <c r="JH21" s="70"/>
      <c r="JI21" s="70"/>
      <c r="JJ21" s="70"/>
      <c r="JK21" s="70"/>
      <c r="JL21" s="70"/>
      <c r="JM21" s="70"/>
      <c r="JN21" s="70"/>
      <c r="JO21" s="70">
        <v>513.32920386000001</v>
      </c>
      <c r="JP21" s="70"/>
      <c r="JQ21" s="70"/>
      <c r="JR21" s="70"/>
      <c r="JS21" s="70">
        <v>513.32920386000001</v>
      </c>
      <c r="JT21" s="70">
        <v>160.953845</v>
      </c>
      <c r="JU21" s="70">
        <v>1239.4586235099996</v>
      </c>
      <c r="JV21" s="70">
        <v>2453.9179180699994</v>
      </c>
      <c r="JW21" s="70"/>
      <c r="JX21" s="70"/>
      <c r="JY21" s="70">
        <v>20162.880135360007</v>
      </c>
      <c r="JZ21" s="70">
        <v>20276.424020749993</v>
      </c>
      <c r="KA21" s="70">
        <v>3410.8817756100011</v>
      </c>
      <c r="KB21" s="70"/>
      <c r="KC21" s="70"/>
      <c r="KD21" s="70"/>
      <c r="KE21" s="70">
        <v>47704.516318299997</v>
      </c>
      <c r="KF21" s="70">
        <v>649.43991400000004</v>
      </c>
      <c r="KG21" s="70">
        <v>9052.9838857699906</v>
      </c>
      <c r="KH21" s="70">
        <v>3171.4708139000004</v>
      </c>
      <c r="KI21" s="70"/>
      <c r="KJ21" s="70"/>
      <c r="KK21" s="70">
        <v>32282.747646299984</v>
      </c>
      <c r="KL21" s="70">
        <v>52759.75184761003</v>
      </c>
      <c r="KM21" s="70">
        <v>9865.4592188200058</v>
      </c>
      <c r="KN21" s="70"/>
      <c r="KO21" s="70"/>
      <c r="KP21" s="70"/>
      <c r="KQ21" s="70">
        <v>107781.85332640001</v>
      </c>
      <c r="KR21" s="70">
        <v>229.133092</v>
      </c>
      <c r="KS21" s="70"/>
      <c r="KT21" s="70"/>
      <c r="KU21" s="70"/>
      <c r="KV21" s="70"/>
      <c r="KW21" s="70">
        <v>271.55845376999997</v>
      </c>
      <c r="KX21" s="70">
        <v>718.59648379999999</v>
      </c>
      <c r="KY21" s="70">
        <v>369.87708700000002</v>
      </c>
      <c r="KZ21" s="70"/>
      <c r="LA21" s="70"/>
      <c r="LB21" s="70"/>
      <c r="LC21" s="70">
        <v>1589.16511657</v>
      </c>
      <c r="LD21" s="70">
        <v>3341.700495</v>
      </c>
      <c r="LE21" s="70">
        <v>11962.515302799991</v>
      </c>
      <c r="LF21" s="70">
        <v>4218.1808060099984</v>
      </c>
      <c r="LG21" s="70"/>
      <c r="LH21" s="70"/>
      <c r="LI21" s="70">
        <v>40615.910160300009</v>
      </c>
      <c r="LJ21" s="70">
        <v>97229.599164709914</v>
      </c>
      <c r="LK21" s="70">
        <v>23752.081479410008</v>
      </c>
      <c r="LL21" s="70"/>
      <c r="LM21" s="70"/>
      <c r="LN21" s="70"/>
      <c r="LO21" s="70">
        <v>181119.98740822991</v>
      </c>
      <c r="LP21" s="70">
        <v>253.090464</v>
      </c>
      <c r="LQ21" s="70"/>
      <c r="LR21" s="70">
        <v>16.35194955</v>
      </c>
      <c r="LS21" s="70"/>
      <c r="LT21" s="70"/>
      <c r="LU21" s="70">
        <v>3515.8067058599995</v>
      </c>
      <c r="LV21" s="70">
        <v>510.04160366000002</v>
      </c>
      <c r="LW21" s="70">
        <v>3106.8632559199991</v>
      </c>
      <c r="LX21" s="70"/>
      <c r="LY21" s="70"/>
      <c r="LZ21" s="70"/>
      <c r="MA21" s="70">
        <v>7402.153978989998</v>
      </c>
      <c r="MB21" s="70">
        <v>1244.731898</v>
      </c>
      <c r="MC21" s="70">
        <v>4277.1665367599971</v>
      </c>
      <c r="MD21" s="70">
        <v>1186.7245840299995</v>
      </c>
      <c r="ME21" s="70"/>
      <c r="MF21" s="70"/>
      <c r="MG21" s="70">
        <v>14534.214742640006</v>
      </c>
      <c r="MH21" s="70">
        <v>26615.262924050032</v>
      </c>
      <c r="MI21" s="70">
        <v>11422.890083469998</v>
      </c>
      <c r="MJ21" s="70"/>
      <c r="MK21" s="70"/>
      <c r="ML21" s="70"/>
      <c r="MM21" s="70"/>
      <c r="MN21" s="19">
        <v>59280.990768950032</v>
      </c>
      <c r="MO21" s="70">
        <v>9293.4477100000004</v>
      </c>
      <c r="MP21" s="70">
        <v>31204.321049749989</v>
      </c>
      <c r="MQ21" s="70">
        <v>31707.215484429984</v>
      </c>
      <c r="MR21" s="70"/>
      <c r="MS21" s="70"/>
      <c r="MT21" s="70">
        <v>94289.498100889876</v>
      </c>
      <c r="MU21" s="70">
        <v>199814.00899087</v>
      </c>
      <c r="MV21" s="70">
        <v>45000.086725760026</v>
      </c>
      <c r="MW21" s="70"/>
      <c r="MX21" s="70"/>
      <c r="MY21" s="70"/>
      <c r="MZ21" s="70"/>
      <c r="NA21" s="70">
        <v>411308.57806169987</v>
      </c>
      <c r="NB21" s="70"/>
      <c r="NC21" s="70"/>
      <c r="ND21" s="70"/>
      <c r="NE21" s="70"/>
      <c r="NF21" s="70"/>
      <c r="NG21" s="70"/>
      <c r="NH21" s="70"/>
      <c r="NI21" s="70"/>
      <c r="NJ21" s="70"/>
      <c r="NK21" s="70"/>
      <c r="NL21" s="70"/>
      <c r="NM21" s="70"/>
      <c r="NN21" s="15"/>
      <c r="NO21" s="15"/>
      <c r="NP21" s="15"/>
      <c r="NR21" s="70">
        <v>4733744.8050737092</v>
      </c>
      <c r="PU21" s="4"/>
    </row>
    <row r="22" spans="1:437" x14ac:dyDescent="0.2">
      <c r="A22" s="69">
        <v>39995</v>
      </c>
      <c r="B22" s="70">
        <v>31.15385581</v>
      </c>
      <c r="C22" s="70">
        <v>0</v>
      </c>
      <c r="D22" s="70"/>
      <c r="E22" s="70">
        <v>31.15385581</v>
      </c>
      <c r="F22" s="70">
        <v>3684.3958849999999</v>
      </c>
      <c r="G22" s="70">
        <v>32337.944287449991</v>
      </c>
      <c r="H22" s="70">
        <v>24416.677916799999</v>
      </c>
      <c r="I22" s="70"/>
      <c r="J22" s="70"/>
      <c r="K22" s="70">
        <v>60814.568840910026</v>
      </c>
      <c r="L22" s="70">
        <v>635490.36007105745</v>
      </c>
      <c r="M22" s="70">
        <v>33750.624653680017</v>
      </c>
      <c r="N22" s="70"/>
      <c r="O22" s="70"/>
      <c r="P22" s="70"/>
      <c r="Q22" s="70">
        <v>790494.57165479753</v>
      </c>
      <c r="R22" s="70">
        <v>203.76567999000005</v>
      </c>
      <c r="S22" s="70">
        <v>4.5056919999999998</v>
      </c>
      <c r="T22" s="70"/>
      <c r="U22" s="70">
        <v>93.149701440000001</v>
      </c>
      <c r="V22" s="70"/>
      <c r="W22" s="70">
        <v>301.42107343000009</v>
      </c>
      <c r="X22" s="70">
        <v>4825.3852159999997</v>
      </c>
      <c r="Y22" s="70">
        <v>11612.61722107001</v>
      </c>
      <c r="Z22" s="70">
        <v>4140.060175919999</v>
      </c>
      <c r="AA22" s="70"/>
      <c r="AB22" s="70"/>
      <c r="AC22" s="70">
        <v>56722.249691179997</v>
      </c>
      <c r="AD22" s="70">
        <v>93738.955200870056</v>
      </c>
      <c r="AE22" s="70">
        <v>14158.460721220003</v>
      </c>
      <c r="AF22" s="70"/>
      <c r="AG22" s="70"/>
      <c r="AH22" s="70"/>
      <c r="AI22" s="70">
        <v>185197.72822626005</v>
      </c>
      <c r="AJ22" s="70">
        <v>58666.536919999999</v>
      </c>
      <c r="AK22" s="70">
        <v>245631.39346074962</v>
      </c>
      <c r="AL22" s="70">
        <v>151998.73700259012</v>
      </c>
      <c r="AM22" s="70"/>
      <c r="AN22" s="70"/>
      <c r="AO22" s="70">
        <v>782603.76431587001</v>
      </c>
      <c r="AP22" s="70">
        <v>757358.48376114108</v>
      </c>
      <c r="AQ22" s="70">
        <v>174842.68576683977</v>
      </c>
      <c r="AR22" s="70"/>
      <c r="AS22" s="70"/>
      <c r="AT22" s="70"/>
      <c r="AU22" s="70"/>
      <c r="AV22" s="70"/>
      <c r="AW22" s="70"/>
      <c r="AX22" s="70">
        <v>2171101.6012271908</v>
      </c>
      <c r="AY22" s="70">
        <v>1699.1101630000001</v>
      </c>
      <c r="AZ22" s="70">
        <v>5250.3074314000005</v>
      </c>
      <c r="BA22" s="70">
        <v>4932.5722416399994</v>
      </c>
      <c r="BB22" s="70"/>
      <c r="BC22" s="70"/>
      <c r="BD22" s="70">
        <v>13715.366485049995</v>
      </c>
      <c r="BE22" s="70">
        <v>52821.848121599993</v>
      </c>
      <c r="BF22" s="70">
        <v>8483.3865869299971</v>
      </c>
      <c r="BG22" s="70"/>
      <c r="BH22" s="70"/>
      <c r="BI22" s="70">
        <v>86902.591029619973</v>
      </c>
      <c r="BJ22" s="70">
        <v>845.62115300000005</v>
      </c>
      <c r="BK22" s="70">
        <v>3744.97749049</v>
      </c>
      <c r="BL22" s="70">
        <v>20.062783840000002</v>
      </c>
      <c r="BM22" s="70"/>
      <c r="BN22" s="70"/>
      <c r="BO22" s="70">
        <v>10627.842054299997</v>
      </c>
      <c r="BP22" s="70">
        <v>8755.7408307499973</v>
      </c>
      <c r="BQ22" s="70">
        <v>7327.5048669399985</v>
      </c>
      <c r="BR22" s="70"/>
      <c r="BS22" s="70"/>
      <c r="BT22" s="70">
        <v>31321.749179319995</v>
      </c>
      <c r="BU22" s="70">
        <v>222.94118700000001</v>
      </c>
      <c r="BV22" s="70">
        <v>5745.2462611199962</v>
      </c>
      <c r="BW22" s="70">
        <v>1134.7272452</v>
      </c>
      <c r="BX22" s="70"/>
      <c r="BY22" s="70"/>
      <c r="BZ22" s="70">
        <v>26095.938789769996</v>
      </c>
      <c r="CA22" s="70">
        <v>38939.785946010001</v>
      </c>
      <c r="CB22" s="70">
        <v>4915.1540981500011</v>
      </c>
      <c r="CC22" s="70"/>
      <c r="CD22" s="70"/>
      <c r="CE22" s="70"/>
      <c r="CF22" s="70">
        <v>77053.793527250004</v>
      </c>
      <c r="CG22" s="70">
        <v>181.63445200000001</v>
      </c>
      <c r="CH22" s="70"/>
      <c r="CI22" s="70"/>
      <c r="CJ22" s="70"/>
      <c r="CK22" s="70"/>
      <c r="CL22" s="70">
        <v>293.50896916999994</v>
      </c>
      <c r="CM22" s="70">
        <v>986.77645414999995</v>
      </c>
      <c r="CN22" s="70">
        <v>1186.9387393899999</v>
      </c>
      <c r="CO22" s="70"/>
      <c r="CP22" s="70"/>
      <c r="CQ22" s="70"/>
      <c r="CR22" s="70">
        <v>2648.8586147099995</v>
      </c>
      <c r="CS22" s="70">
        <v>357.12595399999998</v>
      </c>
      <c r="CT22" s="70">
        <v>471.98037653000006</v>
      </c>
      <c r="CU22" s="70"/>
      <c r="CV22" s="70"/>
      <c r="CW22" s="70"/>
      <c r="CX22" s="70">
        <v>633.92579433000014</v>
      </c>
      <c r="CY22" s="70">
        <v>808.20256778999999</v>
      </c>
      <c r="CZ22" s="70">
        <v>981.45674556000006</v>
      </c>
      <c r="DA22" s="70"/>
      <c r="DB22" s="70"/>
      <c r="DC22" s="70"/>
      <c r="DD22" s="70">
        <v>3252.6914382100003</v>
      </c>
      <c r="DE22" s="70">
        <v>808.263103</v>
      </c>
      <c r="DF22" s="70"/>
      <c r="DG22" s="70"/>
      <c r="DH22" s="70"/>
      <c r="DI22" s="70"/>
      <c r="DJ22" s="70">
        <v>5897.7311578599983</v>
      </c>
      <c r="DK22" s="70">
        <v>7982.1555755199988</v>
      </c>
      <c r="DL22" s="70">
        <v>5931.5550097000005</v>
      </c>
      <c r="DM22" s="70"/>
      <c r="DN22" s="70"/>
      <c r="DO22" s="70"/>
      <c r="DP22" s="70">
        <v>20619.70484608</v>
      </c>
      <c r="DQ22" s="70">
        <v>323.72002800000001</v>
      </c>
      <c r="DR22" s="70">
        <v>1082.89694143</v>
      </c>
      <c r="DS22" s="70"/>
      <c r="DT22" s="70"/>
      <c r="DU22" s="70">
        <v>662.90035423000029</v>
      </c>
      <c r="DV22" s="70">
        <v>11568.525257300002</v>
      </c>
      <c r="DW22" s="70">
        <v>5622.8688982499998</v>
      </c>
      <c r="DX22" s="70">
        <v>3674.6822246299994</v>
      </c>
      <c r="DY22" s="70"/>
      <c r="DZ22" s="70"/>
      <c r="EA22" s="70"/>
      <c r="EB22" s="70">
        <v>22935.593703840001</v>
      </c>
      <c r="EC22" s="70">
        <v>10.722892</v>
      </c>
      <c r="ED22" s="70"/>
      <c r="EE22" s="70"/>
      <c r="EF22" s="70"/>
      <c r="EG22" s="70"/>
      <c r="EH22" s="70"/>
      <c r="EI22" s="70">
        <v>67.12292017</v>
      </c>
      <c r="EJ22" s="70">
        <v>51.159970700000002</v>
      </c>
      <c r="EK22" s="70"/>
      <c r="EL22" s="70"/>
      <c r="EM22" s="70"/>
      <c r="EN22" s="70">
        <v>129.00578287000002</v>
      </c>
      <c r="EO22" s="70">
        <v>512.79812500000003</v>
      </c>
      <c r="EP22" s="70">
        <v>3527.3182733200019</v>
      </c>
      <c r="EQ22" s="70">
        <v>884.34904107</v>
      </c>
      <c r="ER22" s="70"/>
      <c r="ES22" s="70"/>
      <c r="ET22" s="70">
        <v>5308.6837850099982</v>
      </c>
      <c r="EU22" s="70">
        <v>20547.221750869994</v>
      </c>
      <c r="EV22" s="70">
        <v>3833.8244698599997</v>
      </c>
      <c r="EW22" s="70"/>
      <c r="EX22" s="70"/>
      <c r="EY22" s="70"/>
      <c r="EZ22" s="70">
        <v>34614.195445129997</v>
      </c>
      <c r="FA22" s="70">
        <v>4920.832375</v>
      </c>
      <c r="FB22" s="70">
        <v>8894.950449810005</v>
      </c>
      <c r="FC22" s="70">
        <v>332.65823187999996</v>
      </c>
      <c r="FD22" s="70"/>
      <c r="FE22" s="70"/>
      <c r="FF22" s="70">
        <v>49225.462246179995</v>
      </c>
      <c r="FG22" s="70">
        <v>37396.292802380005</v>
      </c>
      <c r="FH22" s="70">
        <v>11660.883497060002</v>
      </c>
      <c r="FI22" s="70"/>
      <c r="FJ22" s="70"/>
      <c r="FK22" s="70"/>
      <c r="FL22" s="70"/>
      <c r="FM22" s="70">
        <v>112431.07960231001</v>
      </c>
      <c r="FN22" s="70"/>
      <c r="FO22" s="70"/>
      <c r="FP22" s="70"/>
      <c r="FQ22" s="70"/>
      <c r="FR22" s="70"/>
      <c r="FS22" s="70"/>
      <c r="FT22" s="70"/>
      <c r="FU22" s="70"/>
      <c r="FV22" s="70"/>
      <c r="FW22" s="70"/>
      <c r="FX22" s="70"/>
      <c r="FY22" s="70"/>
      <c r="FZ22" s="70"/>
      <c r="GA22" s="70"/>
      <c r="GB22" s="70"/>
      <c r="GC22" s="70"/>
      <c r="GD22" s="70"/>
      <c r="GE22" s="70">
        <v>338.18873434000005</v>
      </c>
      <c r="GF22" s="70"/>
      <c r="GG22" s="70"/>
      <c r="GH22" s="70"/>
      <c r="GI22" s="70"/>
      <c r="GJ22" s="70"/>
      <c r="GK22" s="70">
        <v>338.18873434000005</v>
      </c>
      <c r="GL22" s="70">
        <v>459.46440000000001</v>
      </c>
      <c r="GM22" s="70">
        <v>4694.335753909997</v>
      </c>
      <c r="GN22" s="70">
        <v>778.66981149000014</v>
      </c>
      <c r="GO22" s="70"/>
      <c r="GP22" s="70"/>
      <c r="GQ22" s="70">
        <v>9048.497809870003</v>
      </c>
      <c r="GR22" s="70">
        <v>23365.583655049992</v>
      </c>
      <c r="GS22" s="70">
        <v>5607.0799000000006</v>
      </c>
      <c r="GT22" s="70"/>
      <c r="GU22" s="70"/>
      <c r="GV22" s="70"/>
      <c r="GW22" s="70"/>
      <c r="GX22" s="70">
        <v>43953.631330319986</v>
      </c>
      <c r="GY22" s="70">
        <v>200.31493699999999</v>
      </c>
      <c r="GZ22" s="70"/>
      <c r="HA22" s="70"/>
      <c r="HB22" s="70"/>
      <c r="HC22" s="70"/>
      <c r="HD22" s="70">
        <v>1135.48292636</v>
      </c>
      <c r="HE22" s="70">
        <v>416.68655567999997</v>
      </c>
      <c r="HF22" s="70">
        <v>809.94353434999971</v>
      </c>
      <c r="HG22" s="70"/>
      <c r="HH22" s="70"/>
      <c r="HI22" s="70"/>
      <c r="HJ22" s="70">
        <v>2562.4279533899999</v>
      </c>
      <c r="HK22" s="70">
        <v>740.83833700000002</v>
      </c>
      <c r="HL22" s="70">
        <v>2168.8198713500001</v>
      </c>
      <c r="HM22" s="70">
        <v>1006.1217107</v>
      </c>
      <c r="HN22" s="70"/>
      <c r="HO22" s="70"/>
      <c r="HP22" s="70">
        <v>8077.9517630600003</v>
      </c>
      <c r="HQ22" s="70">
        <v>25505.21222098</v>
      </c>
      <c r="HR22" s="70">
        <v>4593.1715324000006</v>
      </c>
      <c r="HS22" s="70"/>
      <c r="HT22" s="70"/>
      <c r="HU22" s="70"/>
      <c r="HV22" s="70"/>
      <c r="HW22" s="70">
        <v>42091.115435489999</v>
      </c>
      <c r="HX22" s="70">
        <v>980.07131600000002</v>
      </c>
      <c r="HY22" s="70">
        <v>3715.9405043999986</v>
      </c>
      <c r="HZ22" s="70">
        <v>4600.8296517500021</v>
      </c>
      <c r="IA22" s="70"/>
      <c r="IB22" s="70"/>
      <c r="IC22" s="70">
        <v>17488.99083341</v>
      </c>
      <c r="ID22" s="70">
        <v>43121.784252890007</v>
      </c>
      <c r="IE22" s="70">
        <v>4665.4538500300014</v>
      </c>
      <c r="IF22" s="70"/>
      <c r="IG22" s="70"/>
      <c r="IH22" s="70"/>
      <c r="II22" s="70">
        <v>74573.070408480009</v>
      </c>
      <c r="IJ22" s="70">
        <v>1084.478826</v>
      </c>
      <c r="IK22" s="70">
        <v>6350.0698273299986</v>
      </c>
      <c r="IN22" s="70"/>
      <c r="IO22" s="70">
        <v>11424.741035479998</v>
      </c>
      <c r="IP22" s="70">
        <v>35056.519431659988</v>
      </c>
      <c r="IQ22" s="70">
        <v>2964.961132760001</v>
      </c>
      <c r="IR22" s="70"/>
      <c r="IS22" s="70"/>
      <c r="IT22" s="70"/>
      <c r="IU22" s="70">
        <v>56880.770253229988</v>
      </c>
      <c r="IV22" s="70">
        <v>667.14431300000001</v>
      </c>
      <c r="IW22" s="70">
        <v>4675.3252529399997</v>
      </c>
      <c r="IX22" s="70">
        <v>3454.8580842400002</v>
      </c>
      <c r="IY22" s="70"/>
      <c r="IZ22" s="70"/>
      <c r="JA22" s="70">
        <v>16933.50222785</v>
      </c>
      <c r="JB22" s="70">
        <v>39696.513087450017</v>
      </c>
      <c r="JC22" s="70">
        <v>6932.6240371400017</v>
      </c>
      <c r="JD22" s="70"/>
      <c r="JE22" s="70"/>
      <c r="JF22" s="70"/>
      <c r="JG22" s="70">
        <v>72359.967002620018</v>
      </c>
      <c r="JH22" s="70"/>
      <c r="JI22" s="70"/>
      <c r="JJ22" s="70"/>
      <c r="JK22" s="70"/>
      <c r="JL22" s="70"/>
      <c r="JM22" s="70"/>
      <c r="JN22" s="70"/>
      <c r="JO22" s="70">
        <v>510.83335201</v>
      </c>
      <c r="JP22" s="70"/>
      <c r="JQ22" s="70"/>
      <c r="JR22" s="70"/>
      <c r="JS22" s="70">
        <v>510.83335201</v>
      </c>
      <c r="JT22" s="70">
        <v>150.46454600000001</v>
      </c>
      <c r="JU22" s="70">
        <v>1226.7964007999999</v>
      </c>
      <c r="JV22" s="70">
        <v>2357.3232564700006</v>
      </c>
      <c r="JW22" s="70"/>
      <c r="JX22" s="70"/>
      <c r="JY22" s="70">
        <v>19669.682226659988</v>
      </c>
      <c r="JZ22" s="70">
        <v>19908.900787359988</v>
      </c>
      <c r="KA22" s="70">
        <v>3338.7179484600015</v>
      </c>
      <c r="KB22" s="70"/>
      <c r="KC22" s="70"/>
      <c r="KD22" s="70"/>
      <c r="KE22" s="70">
        <v>46651.885165749969</v>
      </c>
      <c r="KF22" s="70">
        <v>624.26882999999998</v>
      </c>
      <c r="KG22" s="70">
        <v>8851.6956823599994</v>
      </c>
      <c r="KH22" s="70">
        <v>3028.6215266100007</v>
      </c>
      <c r="KI22" s="70"/>
      <c r="KJ22" s="70"/>
      <c r="KK22" s="70">
        <v>31562.25376164999</v>
      </c>
      <c r="KL22" s="70">
        <v>51764.079867439927</v>
      </c>
      <c r="KM22" s="70">
        <v>9783.4089345899993</v>
      </c>
      <c r="KN22" s="70"/>
      <c r="KO22" s="70"/>
      <c r="KP22" s="70"/>
      <c r="KQ22" s="70">
        <v>105614.32860264991</v>
      </c>
      <c r="KR22" s="70">
        <v>228.17452299999999</v>
      </c>
      <c r="KS22" s="70"/>
      <c r="KT22" s="70"/>
      <c r="KU22" s="70"/>
      <c r="KV22" s="70"/>
      <c r="KW22" s="70">
        <v>268.74202049999997</v>
      </c>
      <c r="KX22" s="70">
        <v>712.61429361</v>
      </c>
      <c r="KY22" s="70">
        <v>369.07981043000001</v>
      </c>
      <c r="KZ22" s="70"/>
      <c r="LA22" s="70"/>
      <c r="LB22" s="70"/>
      <c r="LC22" s="70">
        <v>1578.6106475399999</v>
      </c>
      <c r="LD22" s="70">
        <v>3260.3084119999999</v>
      </c>
      <c r="LE22" s="70">
        <v>11641.218107409995</v>
      </c>
      <c r="LF22" s="70">
        <v>4016.5183144000034</v>
      </c>
      <c r="LG22" s="70"/>
      <c r="LH22" s="70"/>
      <c r="LI22" s="70">
        <v>39678.668671629996</v>
      </c>
      <c r="LJ22" s="70">
        <v>94751.4252497298</v>
      </c>
      <c r="LK22" s="70">
        <v>23369.42190067</v>
      </c>
      <c r="LL22" s="70"/>
      <c r="LM22" s="70"/>
      <c r="LN22" s="70"/>
      <c r="LO22" s="70">
        <v>176717.5606558398</v>
      </c>
      <c r="LP22" s="70">
        <v>251.12168800000001</v>
      </c>
      <c r="LQ22" s="70"/>
      <c r="LR22" s="70">
        <v>15.23426866</v>
      </c>
      <c r="LS22" s="70"/>
      <c r="LT22" s="70"/>
      <c r="LU22" s="70">
        <v>3421.64870806</v>
      </c>
      <c r="LV22" s="70">
        <v>508.87461554999999</v>
      </c>
      <c r="LW22" s="70">
        <v>3033.8450245799986</v>
      </c>
      <c r="LX22" s="70"/>
      <c r="LY22" s="70"/>
      <c r="LZ22" s="70"/>
      <c r="MA22" s="70">
        <v>7230.7242948499988</v>
      </c>
      <c r="MB22" s="70">
        <v>1196.603292</v>
      </c>
      <c r="MC22" s="70">
        <v>4192.0151432600014</v>
      </c>
      <c r="MD22" s="70">
        <v>1172.3232214699997</v>
      </c>
      <c r="ME22" s="70"/>
      <c r="MF22" s="70"/>
      <c r="MG22" s="70">
        <v>14085.225356819996</v>
      </c>
      <c r="MH22" s="70">
        <v>26131.719282320017</v>
      </c>
      <c r="MI22" s="70">
        <v>11298.888400819998</v>
      </c>
      <c r="MJ22" s="70"/>
      <c r="MK22" s="70"/>
      <c r="ML22" s="70"/>
      <c r="MM22" s="70"/>
      <c r="MN22" s="19">
        <v>58076.774696690009</v>
      </c>
      <c r="MO22" s="70">
        <v>8892.0164490000006</v>
      </c>
      <c r="MP22" s="70">
        <v>30651.220312769965</v>
      </c>
      <c r="MQ22" s="70">
        <v>31132.631686019999</v>
      </c>
      <c r="MR22" s="70"/>
      <c r="MS22" s="70"/>
      <c r="MT22" s="70">
        <v>92334.096257810044</v>
      </c>
      <c r="MU22" s="70">
        <v>196724.47254398992</v>
      </c>
      <c r="MV22" s="70">
        <v>44368.687952000015</v>
      </c>
      <c r="MW22" s="70"/>
      <c r="MX22" s="70"/>
      <c r="MY22" s="70"/>
      <c r="MZ22" s="70"/>
      <c r="NA22" s="70">
        <v>404103.12519158999</v>
      </c>
      <c r="NB22" s="70"/>
      <c r="NC22" s="70"/>
      <c r="ND22" s="70"/>
      <c r="NE22" s="70"/>
      <c r="NF22" s="70"/>
      <c r="NG22" s="70"/>
      <c r="NH22" s="70"/>
      <c r="NI22" s="70"/>
      <c r="NJ22" s="70"/>
      <c r="NK22" s="70"/>
      <c r="NL22" s="70"/>
      <c r="NM22" s="70"/>
      <c r="NN22" s="15"/>
      <c r="NO22" s="15"/>
      <c r="NP22" s="15"/>
      <c r="NR22" s="70">
        <v>4632278.7529316181</v>
      </c>
      <c r="PU22" s="4"/>
    </row>
    <row r="23" spans="1:437" x14ac:dyDescent="0.2">
      <c r="A23" s="69">
        <v>40026</v>
      </c>
      <c r="B23" s="70">
        <v>30.497741440000002</v>
      </c>
      <c r="C23" s="70">
        <v>0</v>
      </c>
      <c r="D23" s="70"/>
      <c r="E23" s="70">
        <v>30.497741440000002</v>
      </c>
      <c r="F23" s="70">
        <v>3555.17605</v>
      </c>
      <c r="G23" s="70">
        <v>31440.573557439995</v>
      </c>
      <c r="H23" s="70">
        <v>23942.838961479982</v>
      </c>
      <c r="I23" s="70"/>
      <c r="J23" s="70"/>
      <c r="K23" s="70">
        <v>64650.569535399882</v>
      </c>
      <c r="L23" s="70">
        <v>667006.19761782046</v>
      </c>
      <c r="M23" s="70">
        <v>38775.80450452002</v>
      </c>
      <c r="N23" s="70"/>
      <c r="O23" s="70"/>
      <c r="P23" s="70"/>
      <c r="Q23" s="70">
        <v>829371.16022666031</v>
      </c>
      <c r="R23" s="70">
        <v>200.16832912000001</v>
      </c>
      <c r="S23" s="70">
        <v>4.3159382300000004</v>
      </c>
      <c r="T23" s="70"/>
      <c r="U23" s="70">
        <v>92.800619439999991</v>
      </c>
      <c r="V23" s="70"/>
      <c r="W23" s="70">
        <v>297.28388679</v>
      </c>
      <c r="X23" s="70">
        <v>4673.2742859999998</v>
      </c>
      <c r="Y23" s="70">
        <v>11240.13435749</v>
      </c>
      <c r="Z23" s="70">
        <v>4063.2551965200018</v>
      </c>
      <c r="AA23" s="70"/>
      <c r="AB23" s="70"/>
      <c r="AC23" s="70">
        <v>59245.417079969942</v>
      </c>
      <c r="AD23" s="70">
        <v>103238.0861350098</v>
      </c>
      <c r="AE23" s="70">
        <v>15819.921418270003</v>
      </c>
      <c r="AF23" s="70"/>
      <c r="AG23" s="70"/>
      <c r="AH23" s="70"/>
      <c r="AI23" s="70">
        <v>198280.08847325973</v>
      </c>
      <c r="AJ23" s="70">
        <v>57463.721997000001</v>
      </c>
      <c r="AK23" s="70">
        <v>239636.97754696009</v>
      </c>
      <c r="AL23" s="70">
        <v>148353.39360379978</v>
      </c>
      <c r="AM23" s="70"/>
      <c r="AN23" s="70"/>
      <c r="AO23" s="70">
        <v>827090.92494267272</v>
      </c>
      <c r="AP23" s="70">
        <v>818654.15913642489</v>
      </c>
      <c r="AQ23" s="70">
        <v>215520.19653400988</v>
      </c>
      <c r="AR23" s="70"/>
      <c r="AS23" s="70"/>
      <c r="AT23" s="70"/>
      <c r="AU23" s="70"/>
      <c r="AV23" s="70"/>
      <c r="AW23" s="70"/>
      <c r="AX23" s="70">
        <v>2306719.3737608669</v>
      </c>
      <c r="AY23" s="70">
        <v>1681.2775670000001</v>
      </c>
      <c r="AZ23" s="70">
        <v>5073.5643352299994</v>
      </c>
      <c r="BA23" s="70">
        <v>4523.1511431399995</v>
      </c>
      <c r="BB23" s="70"/>
      <c r="BC23" s="70"/>
      <c r="BD23" s="70">
        <v>14412.822420369996</v>
      </c>
      <c r="BE23" s="70">
        <v>55864.991680630003</v>
      </c>
      <c r="BF23" s="70">
        <v>9220.4637348399974</v>
      </c>
      <c r="BG23" s="70"/>
      <c r="BH23" s="70"/>
      <c r="BI23" s="70">
        <v>90766.270871209985</v>
      </c>
      <c r="BJ23" s="70">
        <v>764.99919599999998</v>
      </c>
      <c r="BK23" s="70">
        <v>3664.4854680700023</v>
      </c>
      <c r="BL23" s="70">
        <v>11.01249181</v>
      </c>
      <c r="BM23" s="70"/>
      <c r="BN23" s="70"/>
      <c r="BO23" s="70">
        <v>11351.062922069999</v>
      </c>
      <c r="BP23" s="70">
        <v>9119.4940018199977</v>
      </c>
      <c r="BQ23" s="70">
        <v>7356.84593666</v>
      </c>
      <c r="BR23" s="70"/>
      <c r="BS23" s="70"/>
      <c r="BT23" s="70">
        <v>32267.900016430001</v>
      </c>
      <c r="BU23" s="70">
        <v>217.822699</v>
      </c>
      <c r="BV23" s="70">
        <v>5668.0724221600049</v>
      </c>
      <c r="BW23" s="70">
        <v>1082.52136868</v>
      </c>
      <c r="BX23" s="70"/>
      <c r="BY23" s="70"/>
      <c r="BZ23" s="70">
        <v>26945.19342447997</v>
      </c>
      <c r="CA23" s="70">
        <v>41782.866792080007</v>
      </c>
      <c r="CB23" s="70">
        <v>6306.3654653800004</v>
      </c>
      <c r="CC23" s="70"/>
      <c r="CD23" s="70"/>
      <c r="CE23" s="70"/>
      <c r="CF23" s="70">
        <v>82002.842171779994</v>
      </c>
      <c r="CG23" s="70">
        <v>179.73955799999999</v>
      </c>
      <c r="CH23" s="70"/>
      <c r="CI23" s="70"/>
      <c r="CJ23" s="70"/>
      <c r="CK23" s="70"/>
      <c r="CL23" s="70">
        <v>291.83895418000003</v>
      </c>
      <c r="CM23" s="70">
        <v>1070.0924822799998</v>
      </c>
      <c r="CN23" s="70">
        <v>1252.38481768</v>
      </c>
      <c r="CO23" s="70"/>
      <c r="CP23" s="70"/>
      <c r="CQ23" s="70"/>
      <c r="CR23" s="70">
        <v>2794.0558121399999</v>
      </c>
      <c r="CS23" s="70">
        <v>353.038093</v>
      </c>
      <c r="CT23" s="70">
        <v>462.63344277000004</v>
      </c>
      <c r="CU23" s="70"/>
      <c r="CV23" s="70"/>
      <c r="CW23" s="70"/>
      <c r="CX23" s="70">
        <v>618.98198169</v>
      </c>
      <c r="CY23" s="70">
        <v>1011.2255608499999</v>
      </c>
      <c r="CZ23" s="70">
        <v>977.05061570000009</v>
      </c>
      <c r="DA23" s="70"/>
      <c r="DB23" s="70"/>
      <c r="DC23" s="70"/>
      <c r="DD23" s="70">
        <v>3422.9296940099998</v>
      </c>
      <c r="DE23" s="70">
        <v>778.73050000000001</v>
      </c>
      <c r="DF23" s="70"/>
      <c r="DG23" s="70"/>
      <c r="DH23" s="70"/>
      <c r="DI23" s="70"/>
      <c r="DJ23" s="70">
        <v>6145.7665172900006</v>
      </c>
      <c r="DK23" s="70">
        <v>8582.4308953700001</v>
      </c>
      <c r="DL23" s="70">
        <v>6121.098399120001</v>
      </c>
      <c r="DM23" s="70"/>
      <c r="DN23" s="70"/>
      <c r="DO23" s="70"/>
      <c r="DP23" s="70">
        <v>21628.026311780002</v>
      </c>
      <c r="DQ23" s="70">
        <v>320.802617</v>
      </c>
      <c r="DR23" s="70">
        <v>1061.8873038099996</v>
      </c>
      <c r="DS23" s="70"/>
      <c r="DT23" s="70"/>
      <c r="DU23" s="70">
        <v>614.47126568999988</v>
      </c>
      <c r="DV23" s="70">
        <v>12365.978399799993</v>
      </c>
      <c r="DW23" s="70">
        <v>5992.8376339299994</v>
      </c>
      <c r="DX23" s="70">
        <v>4223.8611005099983</v>
      </c>
      <c r="DY23" s="70"/>
      <c r="DZ23" s="70"/>
      <c r="EA23" s="70"/>
      <c r="EB23" s="70">
        <v>24579.838320739993</v>
      </c>
      <c r="EC23" s="70">
        <v>9.7125810000000001</v>
      </c>
      <c r="ED23" s="70"/>
      <c r="EE23" s="70"/>
      <c r="EF23" s="70"/>
      <c r="EG23" s="70"/>
      <c r="EH23" s="70"/>
      <c r="EI23" s="70">
        <v>66.978112240000002</v>
      </c>
      <c r="EJ23" s="70">
        <v>51.159970700000002</v>
      </c>
      <c r="EK23" s="70"/>
      <c r="EL23" s="70"/>
      <c r="EM23" s="70"/>
      <c r="EN23" s="70">
        <v>127.85066394</v>
      </c>
      <c r="EO23" s="70">
        <v>508.17211600000002</v>
      </c>
      <c r="EP23" s="70">
        <v>3457.3770697000004</v>
      </c>
      <c r="EQ23" s="70">
        <v>870.55715280999993</v>
      </c>
      <c r="ER23" s="70"/>
      <c r="ES23" s="70"/>
      <c r="ET23" s="70">
        <v>5317.7220479200005</v>
      </c>
      <c r="EU23" s="70">
        <v>22940.600208649983</v>
      </c>
      <c r="EV23" s="70">
        <v>4175.4497396999996</v>
      </c>
      <c r="EW23" s="70"/>
      <c r="EX23" s="70"/>
      <c r="EY23" s="70"/>
      <c r="EZ23" s="70">
        <v>37269.878334779984</v>
      </c>
      <c r="FA23" s="70">
        <v>4779.813658</v>
      </c>
      <c r="FB23" s="70">
        <v>8676.2096815099994</v>
      </c>
      <c r="FC23" s="70">
        <v>327.26862172000011</v>
      </c>
      <c r="FD23" s="70"/>
      <c r="FE23" s="70"/>
      <c r="FF23" s="70">
        <v>52196.598545459958</v>
      </c>
      <c r="FG23" s="70">
        <v>41620.42652349003</v>
      </c>
      <c r="FH23" s="70">
        <v>12703.677761920006</v>
      </c>
      <c r="FI23" s="70"/>
      <c r="FJ23" s="70"/>
      <c r="FK23" s="70"/>
      <c r="FL23" s="70"/>
      <c r="FM23" s="70">
        <v>120303.99479209998</v>
      </c>
      <c r="FN23" s="70"/>
      <c r="FO23" s="70"/>
      <c r="FP23" s="70"/>
      <c r="FQ23" s="70"/>
      <c r="FR23" s="70"/>
      <c r="FS23" s="70"/>
      <c r="FT23" s="70"/>
      <c r="FU23" s="70"/>
      <c r="FV23" s="70"/>
      <c r="FW23" s="70"/>
      <c r="FX23" s="70"/>
      <c r="FY23" s="70"/>
      <c r="FZ23" s="70"/>
      <c r="GA23" s="70"/>
      <c r="GB23" s="70"/>
      <c r="GC23" s="70"/>
      <c r="GD23" s="70"/>
      <c r="GE23" s="70">
        <v>335.91769407999999</v>
      </c>
      <c r="GF23" s="70"/>
      <c r="GG23" s="70"/>
      <c r="GH23" s="70"/>
      <c r="GI23" s="70"/>
      <c r="GJ23" s="70"/>
      <c r="GK23" s="70">
        <v>335.91769407999999</v>
      </c>
      <c r="GL23" s="70">
        <v>452.90768700000001</v>
      </c>
      <c r="GM23" s="70">
        <v>4586.4238817700025</v>
      </c>
      <c r="GN23" s="70">
        <v>753.54347887000006</v>
      </c>
      <c r="GO23" s="70"/>
      <c r="GP23" s="70"/>
      <c r="GQ23" s="70">
        <v>9394.5657138700044</v>
      </c>
      <c r="GR23" s="70">
        <v>24510.92500498001</v>
      </c>
      <c r="GS23" s="70">
        <v>6629.2949539999991</v>
      </c>
      <c r="GT23" s="70"/>
      <c r="GU23" s="70"/>
      <c r="GV23" s="70"/>
      <c r="GW23" s="70"/>
      <c r="GX23" s="70">
        <v>46327.660720490014</v>
      </c>
      <c r="GY23" s="70">
        <v>198.12264300000001</v>
      </c>
      <c r="GZ23" s="70"/>
      <c r="HA23" s="70"/>
      <c r="HB23" s="70"/>
      <c r="HC23" s="70"/>
      <c r="HD23" s="70">
        <v>1124.3087610299999</v>
      </c>
      <c r="HE23" s="70">
        <v>463.08428366999999</v>
      </c>
      <c r="HF23" s="70">
        <v>838.55274227999973</v>
      </c>
      <c r="HG23" s="70"/>
      <c r="HH23" s="70"/>
      <c r="HI23" s="70"/>
      <c r="HJ23" s="70">
        <v>2624.0684299799996</v>
      </c>
      <c r="HK23" s="70">
        <v>687.39948200000003</v>
      </c>
      <c r="HL23" s="70">
        <v>2117.2649340800003</v>
      </c>
      <c r="HM23" s="70">
        <v>996.08674085999985</v>
      </c>
      <c r="HN23" s="70"/>
      <c r="HO23" s="70"/>
      <c r="HP23" s="70">
        <v>8290.3776060899982</v>
      </c>
      <c r="HQ23" s="70">
        <v>28030.526012429986</v>
      </c>
      <c r="HR23" s="70">
        <v>4539.8640175900009</v>
      </c>
      <c r="HS23" s="70"/>
      <c r="HT23" s="70"/>
      <c r="HU23" s="70"/>
      <c r="HV23" s="70"/>
      <c r="HW23" s="70">
        <v>44661.518793049989</v>
      </c>
      <c r="HX23" s="70">
        <v>960.708754</v>
      </c>
      <c r="HY23" s="70">
        <v>3651.3330476000015</v>
      </c>
      <c r="HZ23" s="70">
        <v>4506.1357191199968</v>
      </c>
      <c r="IA23" s="70"/>
      <c r="IB23" s="70"/>
      <c r="IC23" s="70">
        <v>18651.13832197999</v>
      </c>
      <c r="ID23" s="70">
        <v>45959.760410219969</v>
      </c>
      <c r="IE23" s="70">
        <v>5487.7819511300031</v>
      </c>
      <c r="IF23" s="70"/>
      <c r="IG23" s="70"/>
      <c r="IH23" s="70"/>
      <c r="II23" s="70">
        <v>79216.85820404996</v>
      </c>
      <c r="IJ23" s="70">
        <v>1067.235103</v>
      </c>
      <c r="IK23" s="70">
        <v>6229.9127197099988</v>
      </c>
      <c r="IN23" s="70"/>
      <c r="IO23" s="70">
        <v>11728.371630419999</v>
      </c>
      <c r="IP23" s="70">
        <v>37888.628019730008</v>
      </c>
      <c r="IQ23" s="70">
        <v>3245.0525380100003</v>
      </c>
      <c r="IR23" s="70"/>
      <c r="IS23" s="70"/>
      <c r="IT23" s="70"/>
      <c r="IU23" s="70">
        <v>60159.200010870001</v>
      </c>
      <c r="IV23" s="70">
        <v>655.067722</v>
      </c>
      <c r="IW23" s="70">
        <v>4469.4261420800021</v>
      </c>
      <c r="IX23" s="70">
        <v>3352.6777472099984</v>
      </c>
      <c r="IY23" s="70"/>
      <c r="IZ23" s="70"/>
      <c r="JA23" s="70">
        <v>17635.557989639994</v>
      </c>
      <c r="JB23" s="70">
        <v>44234.321959339992</v>
      </c>
      <c r="JC23" s="70">
        <v>7728.686665950001</v>
      </c>
      <c r="JD23" s="70"/>
      <c r="JE23" s="70"/>
      <c r="JF23" s="70"/>
      <c r="JG23" s="70">
        <v>78075.738226219983</v>
      </c>
      <c r="JH23" s="70"/>
      <c r="JI23" s="70"/>
      <c r="JJ23" s="70"/>
      <c r="JK23" s="70"/>
      <c r="JL23" s="70"/>
      <c r="JM23" s="70"/>
      <c r="JN23" s="70"/>
      <c r="JO23" s="70">
        <v>508.97051998000001</v>
      </c>
      <c r="JP23" s="70"/>
      <c r="JQ23" s="70"/>
      <c r="JR23" s="70"/>
      <c r="JS23" s="70">
        <v>508.97051998000001</v>
      </c>
      <c r="JT23" s="70">
        <v>147.266312</v>
      </c>
      <c r="JU23" s="70">
        <v>1205.5657153699997</v>
      </c>
      <c r="JV23" s="70">
        <v>2292.7297952500016</v>
      </c>
      <c r="JW23" s="70"/>
      <c r="JX23" s="70"/>
      <c r="JY23" s="70">
        <v>19765.23868414999</v>
      </c>
      <c r="JZ23" s="70">
        <v>22649.089467240003</v>
      </c>
      <c r="KA23" s="70">
        <v>4099.0516350000007</v>
      </c>
      <c r="KB23" s="70"/>
      <c r="KC23" s="70"/>
      <c r="KD23" s="70"/>
      <c r="KE23" s="70">
        <v>50158.941609009999</v>
      </c>
      <c r="KF23" s="70">
        <v>610.92230300000006</v>
      </c>
      <c r="KG23" s="70">
        <v>8621.4185748999971</v>
      </c>
      <c r="KH23" s="70">
        <v>2942.8023886300002</v>
      </c>
      <c r="KI23" s="70"/>
      <c r="KJ23" s="70"/>
      <c r="KK23" s="70">
        <v>33136.698102869988</v>
      </c>
      <c r="KL23" s="70">
        <v>56113.629661969964</v>
      </c>
      <c r="KM23" s="70">
        <v>11632.276444380004</v>
      </c>
      <c r="KN23" s="70"/>
      <c r="KO23" s="70"/>
      <c r="KP23" s="70"/>
      <c r="KQ23" s="70">
        <v>113057.74747574996</v>
      </c>
      <c r="KR23" s="70">
        <v>228.036294</v>
      </c>
      <c r="KS23" s="70"/>
      <c r="KT23" s="70"/>
      <c r="KU23" s="70"/>
      <c r="KV23" s="70"/>
      <c r="KW23" s="70">
        <v>304.7541081</v>
      </c>
      <c r="KX23" s="70">
        <v>761.82778197000005</v>
      </c>
      <c r="KY23" s="70">
        <v>368.88207132999997</v>
      </c>
      <c r="KZ23" s="70"/>
      <c r="LA23" s="70"/>
      <c r="LB23" s="70"/>
      <c r="LC23" s="70">
        <v>1663.5002554</v>
      </c>
      <c r="LD23" s="70">
        <v>3141.0037590000002</v>
      </c>
      <c r="LE23" s="70">
        <v>11441.106936400007</v>
      </c>
      <c r="LF23" s="70">
        <v>3920.7843586200011</v>
      </c>
      <c r="LG23" s="70"/>
      <c r="LH23" s="70"/>
      <c r="LI23" s="70">
        <v>41745.642373569965</v>
      </c>
      <c r="LJ23" s="70">
        <v>100903.01935934011</v>
      </c>
      <c r="LK23" s="70">
        <v>28816.071877410002</v>
      </c>
      <c r="LL23" s="70"/>
      <c r="LM23" s="70"/>
      <c r="LN23" s="70"/>
      <c r="LO23" s="70">
        <v>189967.62866434007</v>
      </c>
      <c r="LP23" s="70">
        <v>249.384873</v>
      </c>
      <c r="LQ23" s="70"/>
      <c r="LR23" s="70">
        <v>15.01379053</v>
      </c>
      <c r="LS23" s="70"/>
      <c r="LT23" s="70"/>
      <c r="LU23" s="70">
        <v>3537.2656528699995</v>
      </c>
      <c r="LV23" s="70">
        <v>602.74224417999994</v>
      </c>
      <c r="LW23" s="70">
        <v>3010.6407300999999</v>
      </c>
      <c r="LX23" s="70"/>
      <c r="LY23" s="70"/>
      <c r="LZ23" s="70"/>
      <c r="MA23" s="70">
        <v>7415.0472906799996</v>
      </c>
      <c r="MB23" s="70">
        <v>1151.2909529999999</v>
      </c>
      <c r="MC23" s="70">
        <v>4112.549768359997</v>
      </c>
      <c r="MD23" s="70">
        <v>1159.5864994199994</v>
      </c>
      <c r="ME23" s="70"/>
      <c r="MF23" s="70"/>
      <c r="MG23" s="70">
        <v>15019.482831039997</v>
      </c>
      <c r="MH23" s="70">
        <v>28553.492511170018</v>
      </c>
      <c r="MI23" s="70">
        <v>11794.875271309993</v>
      </c>
      <c r="MJ23" s="70"/>
      <c r="MK23" s="70"/>
      <c r="ML23" s="70"/>
      <c r="MM23" s="70"/>
      <c r="MN23" s="70">
        <v>61791.27783430001</v>
      </c>
      <c r="MO23" s="70">
        <v>8605.0227919999998</v>
      </c>
      <c r="MP23" s="70">
        <v>30036.614839789978</v>
      </c>
      <c r="MQ23" s="70">
        <v>30727.878043159973</v>
      </c>
      <c r="MR23" s="70"/>
      <c r="MS23" s="70"/>
      <c r="MT23" s="70">
        <v>95013.68480567995</v>
      </c>
      <c r="MU23" s="70">
        <v>210128.31648900994</v>
      </c>
      <c r="MV23" s="70">
        <v>52969.618806819992</v>
      </c>
      <c r="MW23" s="70"/>
      <c r="MX23" s="70"/>
      <c r="MY23" s="70"/>
      <c r="MZ23" s="70"/>
      <c r="NA23" s="70">
        <v>427481.13577645982</v>
      </c>
      <c r="NB23" s="70"/>
      <c r="NC23" s="70"/>
      <c r="ND23" s="70"/>
      <c r="NE23" s="70"/>
      <c r="NF23" s="70"/>
      <c r="NG23" s="70"/>
      <c r="NH23" s="70"/>
      <c r="NI23" s="70"/>
      <c r="NJ23" s="70"/>
      <c r="NK23" s="70"/>
      <c r="NL23" s="70"/>
      <c r="NM23" s="70"/>
      <c r="NN23" s="15"/>
      <c r="NO23" s="15"/>
      <c r="NP23" s="15"/>
      <c r="NR23" s="70">
        <v>4913307.2025825866</v>
      </c>
      <c r="PU23" s="4"/>
    </row>
    <row r="24" spans="1:437" x14ac:dyDescent="0.2">
      <c r="A24" s="69">
        <v>40057</v>
      </c>
      <c r="B24" s="70">
        <v>29.98310047</v>
      </c>
      <c r="C24" s="70">
        <v>0</v>
      </c>
      <c r="D24" s="70"/>
      <c r="E24" s="70">
        <v>29.98310047</v>
      </c>
      <c r="F24" s="70">
        <v>3490.657314</v>
      </c>
      <c r="G24" s="70">
        <v>30639.230960489982</v>
      </c>
      <c r="H24" s="70">
        <v>23513.562777479969</v>
      </c>
      <c r="I24" s="70"/>
      <c r="J24" s="70"/>
      <c r="K24" s="70">
        <v>63070.876969319914</v>
      </c>
      <c r="L24" s="70">
        <v>654168.32505492796</v>
      </c>
      <c r="M24" s="70">
        <v>38282.765286019981</v>
      </c>
      <c r="N24" s="70"/>
      <c r="O24" s="70"/>
      <c r="P24" s="70"/>
      <c r="Q24" s="70">
        <v>813164.41836223786</v>
      </c>
      <c r="R24" s="70">
        <v>197.32991894999995</v>
      </c>
      <c r="S24" s="70">
        <v>4.3149126100000004</v>
      </c>
      <c r="T24" s="70"/>
      <c r="U24" s="70">
        <v>92.44706644</v>
      </c>
      <c r="V24" s="70"/>
      <c r="W24" s="70">
        <v>294.09189799999996</v>
      </c>
      <c r="X24" s="70">
        <v>4550.8061070000003</v>
      </c>
      <c r="Y24" s="70">
        <v>11086.709646190002</v>
      </c>
      <c r="Z24" s="70">
        <v>3778.5391267699997</v>
      </c>
      <c r="AA24" s="70"/>
      <c r="AB24" s="70"/>
      <c r="AC24" s="70">
        <v>58270.053760029958</v>
      </c>
      <c r="AD24" s="70">
        <v>101166.33488336999</v>
      </c>
      <c r="AE24" s="70">
        <v>15590.077207810005</v>
      </c>
      <c r="AF24" s="70"/>
      <c r="AG24" s="70"/>
      <c r="AH24" s="70"/>
      <c r="AI24" s="70">
        <v>194442.52073116996</v>
      </c>
      <c r="AJ24" s="70">
        <v>55926.592203</v>
      </c>
      <c r="AK24" s="70">
        <v>233264.93472047022</v>
      </c>
      <c r="AL24" s="70">
        <v>145624.77494869972</v>
      </c>
      <c r="AM24" s="70"/>
      <c r="AN24" s="70"/>
      <c r="AO24" s="70">
        <v>804344.65235314355</v>
      </c>
      <c r="AP24" s="70">
        <v>802957.23177739675</v>
      </c>
      <c r="AQ24" s="70">
        <v>211087.88719416995</v>
      </c>
      <c r="AR24" s="70"/>
      <c r="AS24" s="70"/>
      <c r="AT24" s="70"/>
      <c r="AU24" s="70"/>
      <c r="AV24" s="70"/>
      <c r="AW24" s="70"/>
      <c r="AX24" s="70">
        <v>2253206.0731968801</v>
      </c>
      <c r="AY24" s="70">
        <v>1489.7137299999999</v>
      </c>
      <c r="AZ24" s="70">
        <v>5018.3743316200007</v>
      </c>
      <c r="BA24" s="70">
        <v>4234.9404574099999</v>
      </c>
      <c r="BB24" s="70"/>
      <c r="BC24" s="70"/>
      <c r="BD24" s="70">
        <v>13934.95378691999</v>
      </c>
      <c r="BE24" s="70">
        <v>54934.724682640037</v>
      </c>
      <c r="BF24" s="70">
        <v>9153.2127075100016</v>
      </c>
      <c r="BG24" s="70"/>
      <c r="BH24" s="70"/>
      <c r="BI24" s="70">
        <v>88765.919696100027</v>
      </c>
      <c r="BJ24" s="70">
        <v>753.01610000000005</v>
      </c>
      <c r="BK24" s="70">
        <v>3626.7265441099998</v>
      </c>
      <c r="BL24" s="70">
        <v>10.192770970000002</v>
      </c>
      <c r="BM24" s="70"/>
      <c r="BN24" s="70"/>
      <c r="BO24" s="70">
        <v>11075.354270140002</v>
      </c>
      <c r="BP24" s="70">
        <v>9062.6340368900019</v>
      </c>
      <c r="BQ24" s="70">
        <v>7250.9813754200013</v>
      </c>
      <c r="BR24" s="70"/>
      <c r="BS24" s="70"/>
      <c r="BT24" s="70">
        <v>31778.905097530005</v>
      </c>
      <c r="BU24" s="70">
        <v>213.37687199999999</v>
      </c>
      <c r="BV24" s="70">
        <v>5531.6795059800043</v>
      </c>
      <c r="BW24" s="70">
        <v>1049.8148091799997</v>
      </c>
      <c r="BX24" s="70"/>
      <c r="BY24" s="70"/>
      <c r="BZ24" s="70">
        <v>26214.675515860003</v>
      </c>
      <c r="CA24" s="70">
        <v>41209.605958810003</v>
      </c>
      <c r="CB24" s="70">
        <v>6172.1237103999993</v>
      </c>
      <c r="CC24" s="70"/>
      <c r="CD24" s="70"/>
      <c r="CE24" s="70"/>
      <c r="CF24" s="70">
        <v>80391.276372230015</v>
      </c>
      <c r="CG24" s="70">
        <v>152.32401100000001</v>
      </c>
      <c r="CH24" s="70"/>
      <c r="CI24" s="70"/>
      <c r="CJ24" s="70"/>
      <c r="CK24" s="70"/>
      <c r="CL24" s="70">
        <v>290.21239188999999</v>
      </c>
      <c r="CM24" s="70">
        <v>1064.54310601</v>
      </c>
      <c r="CN24" s="70">
        <v>1136.0544880400003</v>
      </c>
      <c r="CO24" s="70"/>
      <c r="CP24" s="70"/>
      <c r="CQ24" s="70"/>
      <c r="CR24" s="70">
        <v>2643.1339969400001</v>
      </c>
      <c r="CS24" s="70">
        <v>348.33214099999998</v>
      </c>
      <c r="CT24" s="70">
        <v>454.44745129000006</v>
      </c>
      <c r="CU24" s="70"/>
      <c r="CV24" s="70"/>
      <c r="CW24" s="70"/>
      <c r="CX24" s="70">
        <v>616.93422587999999</v>
      </c>
      <c r="CY24" s="70">
        <v>1008.3060942499999</v>
      </c>
      <c r="CZ24" s="70">
        <v>971.91613573999985</v>
      </c>
      <c r="DA24" s="70"/>
      <c r="DB24" s="70"/>
      <c r="DC24" s="70"/>
      <c r="DD24" s="70">
        <v>3399.9360481599997</v>
      </c>
      <c r="DE24" s="70">
        <v>751.46695399999999</v>
      </c>
      <c r="DF24" s="70"/>
      <c r="DG24" s="70"/>
      <c r="DH24" s="70"/>
      <c r="DI24" s="70"/>
      <c r="DJ24" s="70">
        <v>5760.3038329999999</v>
      </c>
      <c r="DK24" s="70">
        <v>8399.5211198599973</v>
      </c>
      <c r="DL24" s="70">
        <v>6063.5358051200028</v>
      </c>
      <c r="DM24" s="70"/>
      <c r="DN24" s="70"/>
      <c r="DO24" s="70"/>
      <c r="DP24" s="70">
        <v>20974.82771198</v>
      </c>
      <c r="DQ24" s="70">
        <v>317.273529</v>
      </c>
      <c r="DR24" s="70">
        <v>1038.4318169500004</v>
      </c>
      <c r="DS24" s="70"/>
      <c r="DT24" s="70"/>
      <c r="DU24" s="70">
        <v>604.73171694999985</v>
      </c>
      <c r="DV24" s="70">
        <v>12187.131389289978</v>
      </c>
      <c r="DW24" s="70">
        <v>5913.8839400999977</v>
      </c>
      <c r="DX24" s="70">
        <v>4109.3678658599983</v>
      </c>
      <c r="DY24" s="70"/>
      <c r="DZ24" s="70"/>
      <c r="EA24" s="70"/>
      <c r="EB24" s="70">
        <v>24170.820258149972</v>
      </c>
      <c r="EC24" s="70">
        <v>8.5863340000000008</v>
      </c>
      <c r="ED24" s="70"/>
      <c r="EE24" s="70"/>
      <c r="EF24" s="70"/>
      <c r="EG24" s="70"/>
      <c r="EH24" s="70"/>
      <c r="EI24" s="70">
        <v>66.831666799999994</v>
      </c>
      <c r="EJ24" s="70">
        <v>51.159970700000002</v>
      </c>
      <c r="EK24" s="70"/>
      <c r="EL24" s="70"/>
      <c r="EM24" s="70"/>
      <c r="EN24" s="70">
        <v>126.57797149999999</v>
      </c>
      <c r="EO24" s="70">
        <v>501.67855500000002</v>
      </c>
      <c r="EP24" s="70">
        <v>3266.1833849500008</v>
      </c>
      <c r="EQ24" s="70">
        <v>853.89879638000025</v>
      </c>
      <c r="ER24" s="70"/>
      <c r="ES24" s="70"/>
      <c r="ET24" s="70">
        <v>5260.4080186600004</v>
      </c>
      <c r="EU24" s="70">
        <v>22617.735366810011</v>
      </c>
      <c r="EV24" s="70">
        <v>4145.0103038699999</v>
      </c>
      <c r="EW24" s="70"/>
      <c r="EX24" s="70"/>
      <c r="EY24" s="70"/>
      <c r="EZ24" s="70">
        <v>36644.914425670009</v>
      </c>
      <c r="FA24" s="70">
        <v>4649.6106460000001</v>
      </c>
      <c r="FB24" s="70">
        <v>8479.658636719998</v>
      </c>
      <c r="FC24" s="70">
        <v>320.7999340799999</v>
      </c>
      <c r="FD24" s="70"/>
      <c r="FE24" s="70"/>
      <c r="FF24" s="70">
        <v>50866.677160049963</v>
      </c>
      <c r="FG24" s="70">
        <v>40780.91052562993</v>
      </c>
      <c r="FH24" s="70">
        <v>12500.161080040001</v>
      </c>
      <c r="FI24" s="70"/>
      <c r="FJ24" s="70"/>
      <c r="FK24" s="70"/>
      <c r="FL24" s="70"/>
      <c r="FM24" s="70">
        <v>117597.81798251989</v>
      </c>
      <c r="FN24" s="70"/>
      <c r="FO24" s="70"/>
      <c r="FP24" s="70"/>
      <c r="FQ24" s="70"/>
      <c r="FR24" s="70"/>
      <c r="FS24" s="70"/>
      <c r="FT24" s="70"/>
      <c r="FU24" s="70"/>
      <c r="FV24" s="70"/>
      <c r="FW24" s="70"/>
      <c r="FX24" s="70"/>
      <c r="FY24" s="70"/>
      <c r="FZ24" s="70"/>
      <c r="GA24" s="70"/>
      <c r="GB24" s="70"/>
      <c r="GC24" s="70"/>
      <c r="GD24" s="70"/>
      <c r="GE24" s="70">
        <v>333.89934002999996</v>
      </c>
      <c r="GF24" s="70"/>
      <c r="GG24" s="70"/>
      <c r="GH24" s="70"/>
      <c r="GI24" s="70"/>
      <c r="GJ24" s="70"/>
      <c r="GK24" s="70">
        <v>333.89934002999996</v>
      </c>
      <c r="GL24" s="70">
        <v>443.47969799999998</v>
      </c>
      <c r="GM24" s="70">
        <v>4426.388685859999</v>
      </c>
      <c r="GN24" s="70">
        <v>739.81211682000003</v>
      </c>
      <c r="GO24" s="70"/>
      <c r="GP24" s="70"/>
      <c r="GQ24" s="70">
        <v>9162.2761278300022</v>
      </c>
      <c r="GR24" s="70">
        <v>23837.380537320005</v>
      </c>
      <c r="GS24" s="70">
        <v>6476.2711396700006</v>
      </c>
      <c r="GT24" s="70"/>
      <c r="GU24" s="70"/>
      <c r="GV24" s="70"/>
      <c r="GW24" s="70"/>
      <c r="GX24" s="70">
        <v>45085.608305400005</v>
      </c>
      <c r="GY24" s="70">
        <v>196.567453</v>
      </c>
      <c r="GZ24" s="70"/>
      <c r="HA24" s="70"/>
      <c r="HB24" s="70"/>
      <c r="HC24" s="70"/>
      <c r="HD24" s="70">
        <v>1109.0233213400004</v>
      </c>
      <c r="HE24" s="70">
        <v>460.50483717999998</v>
      </c>
      <c r="HF24" s="70">
        <v>836.12841001000004</v>
      </c>
      <c r="HG24" s="70"/>
      <c r="HH24" s="70"/>
      <c r="HI24" s="70"/>
      <c r="HJ24" s="70">
        <v>2602.2240215300003</v>
      </c>
      <c r="HK24" s="70">
        <v>662.82300599999996</v>
      </c>
      <c r="HL24" s="70">
        <v>2045.7458964</v>
      </c>
      <c r="HM24" s="70">
        <v>976.18887569999993</v>
      </c>
      <c r="HN24" s="70"/>
      <c r="HO24" s="70"/>
      <c r="HP24" s="70">
        <v>8065.0586551999977</v>
      </c>
      <c r="HQ24" s="70">
        <v>27534.71351421997</v>
      </c>
      <c r="HR24" s="70">
        <v>4395.2738118400002</v>
      </c>
      <c r="HS24" s="70"/>
      <c r="HT24" s="70"/>
      <c r="HU24" s="70"/>
      <c r="HV24" s="70"/>
      <c r="HW24" s="70">
        <v>43679.803759359973</v>
      </c>
      <c r="HX24" s="70">
        <v>939.13597500000003</v>
      </c>
      <c r="HY24" s="70">
        <v>3582.6024815800001</v>
      </c>
      <c r="HZ24" s="70">
        <v>4391.9567579400027</v>
      </c>
      <c r="IA24" s="70"/>
      <c r="IB24" s="70"/>
      <c r="IC24" s="70">
        <v>18172.325501580002</v>
      </c>
      <c r="ID24" s="70">
        <v>45251.122139100029</v>
      </c>
      <c r="IE24" s="70">
        <v>5450.8994334300023</v>
      </c>
      <c r="IF24" s="70"/>
      <c r="IG24" s="70"/>
      <c r="IH24" s="70"/>
      <c r="II24" s="70">
        <v>77788.042288630051</v>
      </c>
      <c r="IJ24" s="70">
        <v>1054.32034</v>
      </c>
      <c r="IK24" s="70">
        <v>6117.2536236300039</v>
      </c>
      <c r="IN24" s="70"/>
      <c r="IO24" s="70">
        <v>11488.485444750007</v>
      </c>
      <c r="IP24" s="70">
        <v>37319.317883449978</v>
      </c>
      <c r="IQ24" s="70">
        <v>3214.5433642000016</v>
      </c>
      <c r="IR24" s="70"/>
      <c r="IS24" s="70"/>
      <c r="IT24" s="70"/>
      <c r="IU24" s="70">
        <v>59193.920656029986</v>
      </c>
      <c r="IV24" s="70">
        <v>624.51102700000001</v>
      </c>
      <c r="IW24" s="70">
        <v>4351.5842637400001</v>
      </c>
      <c r="IX24" s="70">
        <v>3294.41988141</v>
      </c>
      <c r="IY24" s="70"/>
      <c r="IZ24" s="70"/>
      <c r="JA24" s="70">
        <v>17097.376230839996</v>
      </c>
      <c r="JB24" s="70">
        <v>43765.465775920005</v>
      </c>
      <c r="JC24" s="70">
        <v>7592.4665949399969</v>
      </c>
      <c r="JD24" s="70"/>
      <c r="JE24" s="70"/>
      <c r="JF24" s="70"/>
      <c r="JG24" s="70">
        <v>76725.823773849988</v>
      </c>
      <c r="JH24" s="70"/>
      <c r="JI24" s="70"/>
      <c r="JJ24" s="70"/>
      <c r="JK24" s="70"/>
      <c r="JL24" s="70"/>
      <c r="JM24" s="70"/>
      <c r="JN24" s="70"/>
      <c r="JO24" s="70">
        <v>506.76752222000005</v>
      </c>
      <c r="JP24" s="70"/>
      <c r="JQ24" s="70"/>
      <c r="JR24" s="70"/>
      <c r="JS24" s="70">
        <v>506.76752222000005</v>
      </c>
      <c r="JT24" s="70">
        <v>143.78581299999999</v>
      </c>
      <c r="JU24" s="70">
        <v>1192.1185961999997</v>
      </c>
      <c r="JV24" s="70">
        <v>2220.1823507899981</v>
      </c>
      <c r="JW24" s="70"/>
      <c r="JX24" s="70"/>
      <c r="JY24" s="70">
        <v>19340.603282819997</v>
      </c>
      <c r="JZ24" s="70">
        <v>22034.551572020013</v>
      </c>
      <c r="KA24" s="70">
        <v>4061.0538321800004</v>
      </c>
      <c r="KB24" s="70"/>
      <c r="KC24" s="70"/>
      <c r="KD24" s="70"/>
      <c r="KE24" s="70">
        <v>48992.295447010009</v>
      </c>
      <c r="KF24" s="70">
        <v>595.56821400000001</v>
      </c>
      <c r="KG24" s="70">
        <v>8378.5134064999929</v>
      </c>
      <c r="KH24" s="70">
        <v>2844.2747407900001</v>
      </c>
      <c r="KI24" s="70"/>
      <c r="KJ24" s="70"/>
      <c r="KK24" s="70">
        <v>32605.222157219992</v>
      </c>
      <c r="KL24" s="70">
        <v>55146.951800330011</v>
      </c>
      <c r="KM24" s="70">
        <v>11472.552871719998</v>
      </c>
      <c r="KN24" s="70"/>
      <c r="KO24" s="70"/>
      <c r="KP24" s="70"/>
      <c r="KQ24" s="70">
        <v>111043.08319055999</v>
      </c>
      <c r="KR24" s="70">
        <v>226.61305300000001</v>
      </c>
      <c r="KS24" s="70"/>
      <c r="KT24" s="70"/>
      <c r="KU24" s="70"/>
      <c r="KV24" s="70"/>
      <c r="KW24" s="70">
        <v>273.17560580000003</v>
      </c>
      <c r="KX24" s="70">
        <v>755.80215901999998</v>
      </c>
      <c r="KY24" s="70">
        <v>368.27571280000001</v>
      </c>
      <c r="KZ24" s="70"/>
      <c r="LA24" s="70"/>
      <c r="LB24" s="70"/>
      <c r="LC24" s="70">
        <v>1623.86653062</v>
      </c>
      <c r="LD24" s="70">
        <v>3018.6248519999999</v>
      </c>
      <c r="LE24" s="70">
        <v>11120.616538400011</v>
      </c>
      <c r="LF24" s="70">
        <v>3839.6129555099992</v>
      </c>
      <c r="LG24" s="70"/>
      <c r="LH24" s="70"/>
      <c r="LI24" s="70">
        <v>40739.849649519958</v>
      </c>
      <c r="LJ24" s="70">
        <v>99443.929376099797</v>
      </c>
      <c r="LK24" s="70">
        <v>28139.226356089985</v>
      </c>
      <c r="LL24" s="70"/>
      <c r="LM24" s="70"/>
      <c r="LN24" s="70"/>
      <c r="LO24" s="70">
        <v>186301.85972761974</v>
      </c>
      <c r="LP24" s="70">
        <v>247.405733</v>
      </c>
      <c r="LQ24" s="70"/>
      <c r="LR24" s="70">
        <v>14.47429979</v>
      </c>
      <c r="LS24" s="70"/>
      <c r="LT24" s="70"/>
      <c r="LU24" s="70">
        <v>3485.9612821200017</v>
      </c>
      <c r="LV24" s="70">
        <v>601.47839915999998</v>
      </c>
      <c r="LW24" s="70">
        <v>2967.7575741500004</v>
      </c>
      <c r="LX24" s="70"/>
      <c r="LY24" s="70"/>
      <c r="LZ24" s="70"/>
      <c r="MA24" s="70">
        <v>7317.0772882200017</v>
      </c>
      <c r="MB24" s="70">
        <v>1122.9616579999999</v>
      </c>
      <c r="MC24" s="70">
        <v>4023.9312172700011</v>
      </c>
      <c r="MD24" s="70">
        <v>1129.5090565000003</v>
      </c>
      <c r="ME24" s="70"/>
      <c r="MF24" s="70"/>
      <c r="MG24" s="70">
        <v>14493.105380559988</v>
      </c>
      <c r="MH24" s="70">
        <v>28165.661806020005</v>
      </c>
      <c r="MI24" s="70">
        <v>11663.314726519991</v>
      </c>
      <c r="MJ24" s="70"/>
      <c r="MK24" s="70"/>
      <c r="ML24" s="70"/>
      <c r="MM24" s="70"/>
      <c r="MN24" s="70">
        <v>60598.483844869988</v>
      </c>
      <c r="MO24" s="70">
        <v>8400.6216929999991</v>
      </c>
      <c r="MP24" s="70">
        <v>29424.148469670024</v>
      </c>
      <c r="MQ24" s="70">
        <v>30207.487005950061</v>
      </c>
      <c r="MR24" s="70"/>
      <c r="MS24" s="70"/>
      <c r="MT24" s="70">
        <v>92434.773250979939</v>
      </c>
      <c r="MU24" s="70">
        <v>207148.0899073304</v>
      </c>
      <c r="MV24" s="70">
        <v>52449.096829119975</v>
      </c>
      <c r="MW24" s="70"/>
      <c r="MX24" s="70"/>
      <c r="MY24" s="70"/>
      <c r="MZ24" s="70"/>
      <c r="NA24" s="70">
        <v>420064.21715605038</v>
      </c>
      <c r="NB24" s="70"/>
      <c r="NC24" s="70"/>
      <c r="ND24" s="70"/>
      <c r="NE24" s="70"/>
      <c r="NF24" s="70"/>
      <c r="NG24" s="70"/>
      <c r="NH24" s="70"/>
      <c r="NI24" s="70"/>
      <c r="NJ24" s="70"/>
      <c r="NK24" s="70"/>
      <c r="NL24" s="70"/>
      <c r="NM24" s="70"/>
      <c r="NN24" s="15"/>
      <c r="NO24" s="15"/>
      <c r="NP24" s="15"/>
      <c r="NR24" s="70">
        <v>4809488.1897015376</v>
      </c>
      <c r="PU24" s="4"/>
    </row>
    <row r="25" spans="1:437" x14ac:dyDescent="0.2">
      <c r="A25" s="69">
        <v>40087</v>
      </c>
      <c r="B25" s="70">
        <v>29.457609990000002</v>
      </c>
      <c r="C25" s="70">
        <v>0</v>
      </c>
      <c r="D25" s="70"/>
      <c r="E25" s="70">
        <v>29.457609990000002</v>
      </c>
      <c r="F25" s="70">
        <v>3440.8579650000001</v>
      </c>
      <c r="G25" s="70">
        <v>29886.675139329978</v>
      </c>
      <c r="H25" s="70">
        <v>23157.104077929987</v>
      </c>
      <c r="I25" s="70"/>
      <c r="J25" s="70"/>
      <c r="K25" s="70">
        <v>61286.741351170029</v>
      </c>
      <c r="L25" s="70">
        <v>641134.35052515892</v>
      </c>
      <c r="M25" s="70">
        <v>37631.051066029991</v>
      </c>
      <c r="N25" s="70"/>
      <c r="O25" s="70"/>
      <c r="P25" s="70"/>
      <c r="Q25" s="70">
        <v>796536.7801246189</v>
      </c>
      <c r="R25" s="70">
        <v>193.85349795999997</v>
      </c>
      <c r="S25" s="70">
        <v>4.11036322</v>
      </c>
      <c r="T25" s="70"/>
      <c r="U25" s="70">
        <v>92.088985440000002</v>
      </c>
      <c r="V25" s="70"/>
      <c r="W25" s="70">
        <v>290.05284661999997</v>
      </c>
      <c r="X25" s="70">
        <v>4443.9919799999998</v>
      </c>
      <c r="Y25" s="70">
        <v>10920.902219289987</v>
      </c>
      <c r="Z25" s="70">
        <v>3650.6219546999992</v>
      </c>
      <c r="AA25" s="70"/>
      <c r="AB25" s="70"/>
      <c r="AC25" s="70">
        <v>57529.771998729964</v>
      </c>
      <c r="AD25" s="70">
        <v>99276.503162070119</v>
      </c>
      <c r="AE25" s="70">
        <v>15359.168078689998</v>
      </c>
      <c r="AF25" s="70"/>
      <c r="AG25" s="70"/>
      <c r="AH25" s="70"/>
      <c r="AI25" s="70">
        <v>191180.95939348009</v>
      </c>
      <c r="AJ25" s="70">
        <v>54783.587246000003</v>
      </c>
      <c r="AK25" s="70">
        <v>227734.06131076993</v>
      </c>
      <c r="AL25" s="70">
        <v>142725.43181723997</v>
      </c>
      <c r="AM25" s="70"/>
      <c r="AN25" s="70"/>
      <c r="AO25" s="70">
        <v>784228.59589444252</v>
      </c>
      <c r="AP25" s="70">
        <v>787054.15292021981</v>
      </c>
      <c r="AQ25" s="70">
        <v>207207.66463481032</v>
      </c>
      <c r="AR25" s="70"/>
      <c r="AS25" s="70"/>
      <c r="AT25" s="70"/>
      <c r="AU25" s="70"/>
      <c r="AV25" s="70"/>
      <c r="AW25" s="70"/>
      <c r="AX25" s="70">
        <v>2203733.4938234827</v>
      </c>
      <c r="AY25" s="70">
        <v>1438.3108589999999</v>
      </c>
      <c r="AZ25" s="70">
        <v>4898.9858419900029</v>
      </c>
      <c r="BA25" s="70">
        <v>4157.2452700099993</v>
      </c>
      <c r="BB25" s="70"/>
      <c r="BC25" s="70"/>
      <c r="BD25" s="70">
        <v>13513.997221139998</v>
      </c>
      <c r="BE25" s="70">
        <v>53917.455401440035</v>
      </c>
      <c r="BF25" s="70">
        <v>8983.6125899300005</v>
      </c>
      <c r="BG25" s="70"/>
      <c r="BH25" s="70"/>
      <c r="BI25" s="70">
        <v>86909.60718351003</v>
      </c>
      <c r="BJ25" s="70">
        <v>739.05740500000002</v>
      </c>
      <c r="BK25" s="70">
        <v>3558.20570993</v>
      </c>
      <c r="BL25" s="70">
        <v>10.189021240000001</v>
      </c>
      <c r="BM25" s="70"/>
      <c r="BN25" s="70"/>
      <c r="BO25" s="70">
        <v>10765.530568330003</v>
      </c>
      <c r="BP25" s="70">
        <v>8905.8741552100055</v>
      </c>
      <c r="BQ25" s="70">
        <v>7210.2516865999996</v>
      </c>
      <c r="BR25" s="70"/>
      <c r="BS25" s="70"/>
      <c r="BT25" s="70">
        <v>31189.10854631001</v>
      </c>
      <c r="BU25" s="70">
        <v>207.75043500000001</v>
      </c>
      <c r="BV25" s="70">
        <v>5389.5455152499999</v>
      </c>
      <c r="BW25" s="70">
        <v>992.16124352000008</v>
      </c>
      <c r="BX25" s="70"/>
      <c r="BY25" s="70"/>
      <c r="BZ25" s="70">
        <v>25626.010329220004</v>
      </c>
      <c r="CA25" s="70">
        <v>40586.851475540054</v>
      </c>
      <c r="CB25" s="70">
        <v>6072.3875897700009</v>
      </c>
      <c r="CC25" s="70"/>
      <c r="CD25" s="70"/>
      <c r="CE25" s="70"/>
      <c r="CF25" s="70">
        <v>78874.706588300061</v>
      </c>
      <c r="CG25" s="70">
        <v>151.85541799999999</v>
      </c>
      <c r="CH25" s="70"/>
      <c r="CI25" s="70"/>
      <c r="CJ25" s="70"/>
      <c r="CK25" s="70"/>
      <c r="CL25" s="70">
        <v>288.50735212000001</v>
      </c>
      <c r="CM25" s="70">
        <v>1059.7755314700003</v>
      </c>
      <c r="CN25" s="70">
        <v>1126.9288537199998</v>
      </c>
      <c r="CO25" s="70"/>
      <c r="CP25" s="70"/>
      <c r="CQ25" s="70"/>
      <c r="CR25" s="70">
        <v>2627.0671553100001</v>
      </c>
      <c r="CS25" s="70">
        <v>343.193174</v>
      </c>
      <c r="CT25" s="70">
        <v>435.96580398000003</v>
      </c>
      <c r="CU25" s="70"/>
      <c r="CV25" s="70"/>
      <c r="CW25" s="70"/>
      <c r="CX25" s="70">
        <v>579.04939987</v>
      </c>
      <c r="CY25" s="70">
        <v>1003.6489070800002</v>
      </c>
      <c r="CZ25" s="70">
        <v>967.69585660999985</v>
      </c>
      <c r="DA25" s="70"/>
      <c r="DB25" s="70"/>
      <c r="DC25" s="70"/>
      <c r="DD25" s="70">
        <v>3329.5531415400001</v>
      </c>
      <c r="DE25" s="70">
        <v>722.43099500000005</v>
      </c>
      <c r="DF25" s="70"/>
      <c r="DG25" s="70"/>
      <c r="DH25" s="70"/>
      <c r="DI25" s="70"/>
      <c r="DJ25" s="70">
        <v>5628.4384827600006</v>
      </c>
      <c r="DK25" s="70">
        <v>8361.6434828199999</v>
      </c>
      <c r="DL25" s="70">
        <v>6030.7970438399998</v>
      </c>
      <c r="DM25" s="70"/>
      <c r="DN25" s="70"/>
      <c r="DO25" s="70"/>
      <c r="DP25" s="70">
        <v>20743.31000442</v>
      </c>
      <c r="DQ25" s="70">
        <v>313.590598</v>
      </c>
      <c r="DR25" s="70">
        <v>1014.29884015</v>
      </c>
      <c r="DS25" s="70"/>
      <c r="DT25" s="70"/>
      <c r="DU25" s="70">
        <v>591.53418286999977</v>
      </c>
      <c r="DV25" s="70">
        <v>11957.813567349995</v>
      </c>
      <c r="DW25" s="70">
        <v>5827.6614259400021</v>
      </c>
      <c r="DX25" s="70">
        <v>4065.5938483599989</v>
      </c>
      <c r="DY25" s="70"/>
      <c r="DZ25" s="70"/>
      <c r="EA25" s="70"/>
      <c r="EB25" s="70">
        <v>23770.492462669998</v>
      </c>
      <c r="EC25" s="70">
        <v>7.7036829999999998</v>
      </c>
      <c r="ED25" s="70"/>
      <c r="EE25" s="70"/>
      <c r="EF25" s="70"/>
      <c r="EG25" s="70"/>
      <c r="EH25" s="70"/>
      <c r="EI25" s="70">
        <v>66.683339700000005</v>
      </c>
      <c r="EJ25" s="70">
        <v>51.15813464</v>
      </c>
      <c r="EK25" s="70"/>
      <c r="EL25" s="70"/>
      <c r="EM25" s="70"/>
      <c r="EN25" s="70">
        <v>125.54515734</v>
      </c>
      <c r="EO25" s="70">
        <v>496.89202</v>
      </c>
      <c r="EP25" s="70">
        <v>3070.0215012099998</v>
      </c>
      <c r="EQ25" s="70">
        <v>833.8991350199999</v>
      </c>
      <c r="ER25" s="70"/>
      <c r="ES25" s="70"/>
      <c r="ET25" s="70">
        <v>5197.5562129500004</v>
      </c>
      <c r="EU25" s="70">
        <v>22148.323744970003</v>
      </c>
      <c r="EV25" s="70">
        <v>4114.2923332500004</v>
      </c>
      <c r="EW25" s="70"/>
      <c r="EX25" s="70"/>
      <c r="EY25" s="70"/>
      <c r="EZ25" s="70">
        <v>35860.984947400008</v>
      </c>
      <c r="FA25" s="70">
        <v>4558.4892710000004</v>
      </c>
      <c r="FB25" s="70">
        <v>8260.9060701100007</v>
      </c>
      <c r="FC25" s="70">
        <v>314.94075387999999</v>
      </c>
      <c r="FD25" s="70"/>
      <c r="FE25" s="70"/>
      <c r="FF25" s="70">
        <v>49730.348417640002</v>
      </c>
      <c r="FG25" s="70">
        <v>39941.584420170017</v>
      </c>
      <c r="FH25" s="70">
        <v>12335.181293990003</v>
      </c>
      <c r="FI25" s="70"/>
      <c r="FJ25" s="70"/>
      <c r="FK25" s="70"/>
      <c r="FL25" s="70"/>
      <c r="FM25" s="70">
        <v>115141.45022679001</v>
      </c>
      <c r="FN25" s="70"/>
      <c r="FO25" s="70"/>
      <c r="FP25" s="70"/>
      <c r="FQ25" s="70"/>
      <c r="FR25" s="70"/>
      <c r="FS25" s="70"/>
      <c r="FT25" s="70"/>
      <c r="FU25" s="70"/>
      <c r="FV25" s="70"/>
      <c r="FW25" s="70"/>
      <c r="FX25" s="70"/>
      <c r="FY25" s="70"/>
      <c r="FZ25" s="70"/>
      <c r="GA25" s="70"/>
      <c r="GB25" s="70"/>
      <c r="GC25" s="70"/>
      <c r="GD25" s="70"/>
      <c r="GE25" s="70">
        <v>331.61009230999997</v>
      </c>
      <c r="GF25" s="70"/>
      <c r="GG25" s="70"/>
      <c r="GH25" s="70"/>
      <c r="GI25" s="70"/>
      <c r="GJ25" s="70"/>
      <c r="GK25" s="70">
        <v>331.61009230999997</v>
      </c>
      <c r="GL25" s="70">
        <v>434.66050999999999</v>
      </c>
      <c r="GM25" s="70">
        <v>4365.2329906600007</v>
      </c>
      <c r="GN25" s="70">
        <v>709.51289335999991</v>
      </c>
      <c r="GO25" s="70"/>
      <c r="GP25" s="70"/>
      <c r="GQ25" s="70">
        <v>8708.3043612300025</v>
      </c>
      <c r="GR25" s="70">
        <v>23434.235395860007</v>
      </c>
      <c r="GS25" s="70">
        <v>6398.9141789099986</v>
      </c>
      <c r="GT25" s="70"/>
      <c r="GU25" s="70"/>
      <c r="GV25" s="70"/>
      <c r="GW25" s="70"/>
      <c r="GX25" s="70">
        <v>44050.860330020005</v>
      </c>
      <c r="GY25" s="70">
        <v>193.34314000000001</v>
      </c>
      <c r="GZ25" s="70"/>
      <c r="HA25" s="70"/>
      <c r="HB25" s="70"/>
      <c r="HC25" s="70"/>
      <c r="HD25" s="70">
        <v>1089.4026225700002</v>
      </c>
      <c r="HE25" s="70">
        <v>421.52293795999998</v>
      </c>
      <c r="HF25" s="70">
        <v>832.78144401999987</v>
      </c>
      <c r="HG25" s="70"/>
      <c r="HH25" s="70"/>
      <c r="HI25" s="70"/>
      <c r="HJ25" s="70">
        <v>2537.0501445499999</v>
      </c>
      <c r="HK25" s="70">
        <v>647.32300599999996</v>
      </c>
      <c r="HL25" s="70">
        <v>1997.76626498</v>
      </c>
      <c r="HM25" s="70">
        <v>966.98049196999989</v>
      </c>
      <c r="HN25" s="70"/>
      <c r="HO25" s="70"/>
      <c r="HP25" s="70">
        <v>7850.3528952099978</v>
      </c>
      <c r="HQ25" s="70">
        <v>27297.956786890016</v>
      </c>
      <c r="HR25" s="70">
        <v>4358.1368553800003</v>
      </c>
      <c r="HS25" s="70"/>
      <c r="HT25" s="70"/>
      <c r="HU25" s="70"/>
      <c r="HV25" s="70"/>
      <c r="HW25" s="70">
        <v>43118.516300430012</v>
      </c>
      <c r="HX25" s="70">
        <v>925.54030299999999</v>
      </c>
      <c r="HY25" s="70">
        <v>3518.5514752500012</v>
      </c>
      <c r="HZ25" s="70">
        <v>4233.1660101599991</v>
      </c>
      <c r="IA25" s="70"/>
      <c r="IB25" s="70"/>
      <c r="IC25" s="70">
        <v>17799.896256459997</v>
      </c>
      <c r="ID25" s="70">
        <v>44442.808939910014</v>
      </c>
      <c r="IE25" s="70">
        <v>5401.4536489800003</v>
      </c>
      <c r="IF25" s="70"/>
      <c r="IG25" s="70"/>
      <c r="IH25" s="70"/>
      <c r="II25" s="70">
        <v>76321.416633760004</v>
      </c>
      <c r="IJ25" s="70">
        <v>1038.725036</v>
      </c>
      <c r="IK25" s="70">
        <v>5860.4480819600039</v>
      </c>
      <c r="IN25" s="70"/>
      <c r="IO25" s="70">
        <v>11247.345565769998</v>
      </c>
      <c r="IP25" s="70">
        <v>36865.181755199985</v>
      </c>
      <c r="IQ25" s="70">
        <v>3146.2002172700004</v>
      </c>
      <c r="IR25" s="70"/>
      <c r="IS25" s="70"/>
      <c r="IT25" s="70"/>
      <c r="IU25" s="70">
        <v>58157.900656199985</v>
      </c>
      <c r="IV25" s="70">
        <v>600.80876699999999</v>
      </c>
      <c r="IW25" s="70">
        <v>4287.3157649200002</v>
      </c>
      <c r="IX25" s="70">
        <v>3220.6303480899996</v>
      </c>
      <c r="IY25" s="70"/>
      <c r="IZ25" s="70"/>
      <c r="JA25" s="70">
        <v>16525.654793319998</v>
      </c>
      <c r="JB25" s="70">
        <v>43286.107064520016</v>
      </c>
      <c r="JC25" s="70">
        <v>7363.6648490200014</v>
      </c>
      <c r="JD25" s="70"/>
      <c r="JE25" s="70"/>
      <c r="JF25" s="70"/>
      <c r="JG25" s="70">
        <v>75284.181586870021</v>
      </c>
      <c r="JH25" s="70"/>
      <c r="JI25" s="70"/>
      <c r="JJ25" s="70"/>
      <c r="JK25" s="70"/>
      <c r="JL25" s="70"/>
      <c r="JM25" s="70"/>
      <c r="JN25" s="70"/>
      <c r="JO25" s="70">
        <v>505.02184580000005</v>
      </c>
      <c r="JP25" s="70"/>
      <c r="JQ25" s="70"/>
      <c r="JR25" s="70"/>
      <c r="JS25" s="70">
        <v>505.02184580000005</v>
      </c>
      <c r="JT25" s="70">
        <v>140.141367</v>
      </c>
      <c r="JU25" s="70">
        <v>1179.71729944</v>
      </c>
      <c r="JV25" s="70">
        <v>2143.0521936799996</v>
      </c>
      <c r="JW25" s="70"/>
      <c r="JX25" s="70"/>
      <c r="JY25" s="70">
        <v>18680.605002859993</v>
      </c>
      <c r="JZ25" s="70">
        <v>21753.617481190038</v>
      </c>
      <c r="KA25" s="70">
        <v>3968.0610448399998</v>
      </c>
      <c r="KB25" s="70"/>
      <c r="KC25" s="70"/>
      <c r="KD25" s="70"/>
      <c r="KE25" s="70">
        <v>47865.194389010023</v>
      </c>
      <c r="KF25" s="70">
        <v>582.68082300000003</v>
      </c>
      <c r="KG25" s="70">
        <v>8137.7086156300065</v>
      </c>
      <c r="KH25" s="70">
        <v>2761.4287849800003</v>
      </c>
      <c r="KI25" s="70"/>
      <c r="KJ25" s="70"/>
      <c r="KK25" s="70">
        <v>31764.094501810025</v>
      </c>
      <c r="KL25" s="70">
        <v>54345.235168989973</v>
      </c>
      <c r="KM25" s="70">
        <v>11321.963179250006</v>
      </c>
      <c r="KN25" s="70"/>
      <c r="KO25" s="70"/>
      <c r="KP25" s="70"/>
      <c r="KQ25" s="70">
        <v>108913.11107366001</v>
      </c>
      <c r="KR25" s="70">
        <v>224.69626500000001</v>
      </c>
      <c r="KS25" s="70"/>
      <c r="KT25" s="70"/>
      <c r="KU25" s="70"/>
      <c r="KV25" s="70"/>
      <c r="KW25" s="70">
        <v>271.98339316000005</v>
      </c>
      <c r="KX25" s="70">
        <v>750.37580901000013</v>
      </c>
      <c r="KY25" s="70">
        <v>367.41314418000002</v>
      </c>
      <c r="KZ25" s="70"/>
      <c r="LA25" s="70"/>
      <c r="LB25" s="70"/>
      <c r="LC25" s="70">
        <v>1614.4686113500002</v>
      </c>
      <c r="LD25" s="70">
        <v>2974.4272759999999</v>
      </c>
      <c r="LE25" s="70">
        <v>10693.054104509998</v>
      </c>
      <c r="LF25" s="70">
        <v>3594.1341519299999</v>
      </c>
      <c r="LG25" s="70"/>
      <c r="LH25" s="70"/>
      <c r="LI25" s="70">
        <v>39331.330865170014</v>
      </c>
      <c r="LJ25" s="70">
        <v>97583.151838470105</v>
      </c>
      <c r="LK25" s="70">
        <v>27176.276330160028</v>
      </c>
      <c r="LL25" s="70"/>
      <c r="LM25" s="70"/>
      <c r="LN25" s="70"/>
      <c r="LO25" s="70">
        <v>181352.37456624015</v>
      </c>
      <c r="LP25" s="70">
        <v>244.69967199999999</v>
      </c>
      <c r="LQ25" s="70"/>
      <c r="LR25" s="70">
        <v>13.88515119</v>
      </c>
      <c r="LS25" s="70"/>
      <c r="LT25" s="70"/>
      <c r="LU25" s="70">
        <v>3422.4707640000015</v>
      </c>
      <c r="LV25" s="70">
        <v>591.05550828999992</v>
      </c>
      <c r="LW25" s="70">
        <v>2939.9090978499994</v>
      </c>
      <c r="LX25" s="70"/>
      <c r="LY25" s="70"/>
      <c r="LZ25" s="70"/>
      <c r="MA25" s="70">
        <v>7212.0201933300013</v>
      </c>
      <c r="MB25" s="70">
        <v>1084.6936909999999</v>
      </c>
      <c r="MC25" s="70">
        <v>3958.7543740499996</v>
      </c>
      <c r="MD25" s="70">
        <v>1117.0245825600002</v>
      </c>
      <c r="ME25" s="70"/>
      <c r="MF25" s="70"/>
      <c r="MG25" s="70">
        <v>14060.938758750008</v>
      </c>
      <c r="MH25" s="70">
        <v>27725.834684680012</v>
      </c>
      <c r="MI25" s="70">
        <v>11591.709602119996</v>
      </c>
      <c r="MJ25" s="70"/>
      <c r="MK25" s="70"/>
      <c r="ML25" s="70"/>
      <c r="MM25" s="70"/>
      <c r="MN25" s="70">
        <v>59538.955693160016</v>
      </c>
      <c r="MO25" s="70">
        <v>8179.0907049999996</v>
      </c>
      <c r="MP25" s="70">
        <v>28960.577241820003</v>
      </c>
      <c r="MQ25" s="70">
        <v>29682.871352680009</v>
      </c>
      <c r="MR25" s="70"/>
      <c r="MS25" s="70"/>
      <c r="MT25" s="70">
        <v>90301.275010059922</v>
      </c>
      <c r="MU25" s="70">
        <v>203938.32656002988</v>
      </c>
      <c r="MV25" s="70">
        <v>51618.779117010017</v>
      </c>
      <c r="MW25" s="70"/>
      <c r="MX25" s="70"/>
      <c r="MY25" s="70"/>
      <c r="MZ25" s="70"/>
      <c r="NA25" s="70">
        <v>412680.91998659982</v>
      </c>
      <c r="NB25" s="70"/>
      <c r="NC25" s="70"/>
      <c r="ND25" s="70"/>
      <c r="NE25" s="70"/>
      <c r="NF25" s="70"/>
      <c r="NG25" s="70"/>
      <c r="NH25" s="70"/>
      <c r="NI25" s="70"/>
      <c r="NJ25" s="70"/>
      <c r="NK25" s="70"/>
      <c r="NL25" s="70"/>
      <c r="NM25" s="70"/>
      <c r="NN25" s="15"/>
      <c r="NO25" s="15"/>
      <c r="NP25" s="15"/>
      <c r="NR25" s="70">
        <v>4709826.1713150712</v>
      </c>
      <c r="PU25" s="4"/>
    </row>
    <row r="26" spans="1:437" x14ac:dyDescent="0.2">
      <c r="A26" s="69">
        <v>40118</v>
      </c>
      <c r="B26" s="70">
        <v>29.020381499999999</v>
      </c>
      <c r="C26" s="70">
        <v>0</v>
      </c>
      <c r="D26" s="70"/>
      <c r="E26" s="70">
        <v>29.020381499999999</v>
      </c>
      <c r="F26" s="70">
        <v>3233.7217390000001</v>
      </c>
      <c r="G26" s="70">
        <v>29316.334103440007</v>
      </c>
      <c r="H26" s="70">
        <v>22631.314337209966</v>
      </c>
      <c r="I26" s="70"/>
      <c r="J26" s="70"/>
      <c r="K26" s="70">
        <v>59825.996154860011</v>
      </c>
      <c r="L26" s="70">
        <v>628597.79630295513</v>
      </c>
      <c r="M26" s="70">
        <v>36967.996790160018</v>
      </c>
      <c r="N26" s="70"/>
      <c r="O26" s="70"/>
      <c r="P26" s="70"/>
      <c r="Q26" s="70">
        <v>780573.15942762513</v>
      </c>
      <c r="R26" s="70">
        <v>190.90042953</v>
      </c>
      <c r="S26" s="70">
        <v>4.1055038699999997</v>
      </c>
      <c r="T26" s="70"/>
      <c r="U26" s="70">
        <v>91.72631844</v>
      </c>
      <c r="V26" s="70"/>
      <c r="W26" s="70">
        <v>286.73225184</v>
      </c>
      <c r="X26" s="70">
        <v>4345.8565850000005</v>
      </c>
      <c r="Y26" s="70">
        <v>10744.194855659991</v>
      </c>
      <c r="Z26" s="70">
        <v>3576.8946338000005</v>
      </c>
      <c r="AA26" s="70"/>
      <c r="AB26" s="70"/>
      <c r="AC26" s="70">
        <v>56527.860013429956</v>
      </c>
      <c r="AD26" s="70">
        <v>97898.02188442988</v>
      </c>
      <c r="AE26" s="70">
        <v>14906.184615649991</v>
      </c>
      <c r="AF26" s="70"/>
      <c r="AG26" s="70"/>
      <c r="AH26" s="70"/>
      <c r="AI26" s="70">
        <v>187999.0125879698</v>
      </c>
      <c r="AJ26" s="70">
        <v>53699.801336999997</v>
      </c>
      <c r="AK26" s="70">
        <v>222554.89227475101</v>
      </c>
      <c r="AL26" s="70">
        <v>139270.17003336982</v>
      </c>
      <c r="AM26" s="70"/>
      <c r="AN26" s="70"/>
      <c r="AO26" s="70">
        <v>763962.41926750715</v>
      </c>
      <c r="AP26" s="70">
        <v>772039.11301576765</v>
      </c>
      <c r="AQ26" s="70">
        <v>203278.22799710018</v>
      </c>
      <c r="AR26" s="70"/>
      <c r="AS26" s="70"/>
      <c r="AT26" s="70"/>
      <c r="AU26" s="70"/>
      <c r="AV26" s="70"/>
      <c r="AW26" s="70"/>
      <c r="AX26" s="70">
        <v>2154804.6239254959</v>
      </c>
      <c r="AY26" s="70">
        <v>1420.284404</v>
      </c>
      <c r="AZ26" s="70">
        <v>4796.0223492800042</v>
      </c>
      <c r="BA26" s="70">
        <v>4041.6145377499993</v>
      </c>
      <c r="BB26" s="70"/>
      <c r="BC26" s="70"/>
      <c r="BD26" s="70">
        <v>13255.150394399998</v>
      </c>
      <c r="BE26" s="70">
        <v>53088.682830009981</v>
      </c>
      <c r="BF26" s="70">
        <v>8745.7564330800014</v>
      </c>
      <c r="BG26" s="70"/>
      <c r="BH26" s="70"/>
      <c r="BI26" s="70">
        <v>85347.510948519979</v>
      </c>
      <c r="BJ26" s="70">
        <v>719.55265599999996</v>
      </c>
      <c r="BK26" s="70">
        <v>3508.6914323199976</v>
      </c>
      <c r="BL26" s="70">
        <v>9.3467990500000013</v>
      </c>
      <c r="BM26" s="70"/>
      <c r="BN26" s="70"/>
      <c r="BO26" s="70">
        <v>10437.960455059996</v>
      </c>
      <c r="BP26" s="70">
        <v>8805.9016913399973</v>
      </c>
      <c r="BQ26" s="70">
        <v>7101.8550760300004</v>
      </c>
      <c r="BR26" s="70"/>
      <c r="BS26" s="70"/>
      <c r="BT26" s="70">
        <v>30583.308109799989</v>
      </c>
      <c r="BU26" s="70">
        <v>203.15902</v>
      </c>
      <c r="BV26" s="70">
        <v>5327.9346451300007</v>
      </c>
      <c r="BW26" s="70">
        <v>965.99077999000042</v>
      </c>
      <c r="BX26" s="70"/>
      <c r="BY26" s="70"/>
      <c r="BZ26" s="70">
        <v>25150.307173819998</v>
      </c>
      <c r="CA26" s="70">
        <v>39828.679507949964</v>
      </c>
      <c r="CB26" s="70">
        <v>5993.4214165699996</v>
      </c>
      <c r="CC26" s="70"/>
      <c r="CD26" s="70"/>
      <c r="CE26" s="70"/>
      <c r="CF26" s="70">
        <v>77469.492543459957</v>
      </c>
      <c r="CG26" s="70">
        <v>150.05232699999999</v>
      </c>
      <c r="CH26" s="70"/>
      <c r="CI26" s="70"/>
      <c r="CJ26" s="70"/>
      <c r="CK26" s="70"/>
      <c r="CL26" s="70">
        <v>286.68846845999997</v>
      </c>
      <c r="CM26" s="70">
        <v>1055.0254580599999</v>
      </c>
      <c r="CN26" s="70">
        <v>1119.6892636300001</v>
      </c>
      <c r="CO26" s="70"/>
      <c r="CP26" s="70"/>
      <c r="CQ26" s="70"/>
      <c r="CR26" s="70">
        <v>2611.4555171499997</v>
      </c>
      <c r="CS26" s="70">
        <v>335.31253800000002</v>
      </c>
      <c r="CT26" s="70">
        <v>429.34342333000001</v>
      </c>
      <c r="CU26" s="70"/>
      <c r="CV26" s="70"/>
      <c r="CW26" s="70"/>
      <c r="CX26" s="70">
        <v>575.14310180999996</v>
      </c>
      <c r="CY26" s="70">
        <v>1000.4776669000001</v>
      </c>
      <c r="CZ26" s="70">
        <v>962.16020942</v>
      </c>
      <c r="DA26" s="70"/>
      <c r="DB26" s="70"/>
      <c r="DC26" s="70"/>
      <c r="DD26" s="70">
        <v>3302.4369394599998</v>
      </c>
      <c r="DE26" s="70">
        <v>694.68960800000002</v>
      </c>
      <c r="DF26" s="70"/>
      <c r="DG26" s="70"/>
      <c r="DH26" s="70"/>
      <c r="DI26" s="70"/>
      <c r="DJ26" s="70">
        <v>5490.2175567299983</v>
      </c>
      <c r="DK26" s="70">
        <v>8326.1901460399968</v>
      </c>
      <c r="DL26" s="70">
        <v>6011.6293217800039</v>
      </c>
      <c r="DM26" s="70"/>
      <c r="DN26" s="70"/>
      <c r="DO26" s="70"/>
      <c r="DP26" s="70">
        <v>20522.726632549999</v>
      </c>
      <c r="DQ26" s="70">
        <v>309.76002299999999</v>
      </c>
      <c r="DR26" s="70">
        <v>991.84948380999981</v>
      </c>
      <c r="DS26" s="70"/>
      <c r="DT26" s="70"/>
      <c r="DU26" s="70">
        <v>544.01966657999992</v>
      </c>
      <c r="DV26" s="70">
        <v>11722.135210089986</v>
      </c>
      <c r="DW26" s="70">
        <v>5801.5610119999992</v>
      </c>
      <c r="DX26" s="70">
        <v>4046.1003861500003</v>
      </c>
      <c r="DY26" s="70"/>
      <c r="DZ26" s="70"/>
      <c r="EA26" s="70"/>
      <c r="EB26" s="70">
        <v>23415.425781629983</v>
      </c>
      <c r="EC26" s="70">
        <v>6.6590170000000004</v>
      </c>
      <c r="ED26" s="70"/>
      <c r="EE26" s="70"/>
      <c r="EF26" s="70"/>
      <c r="EG26" s="70"/>
      <c r="EH26" s="70"/>
      <c r="EI26" s="70">
        <v>66.533221380000001</v>
      </c>
      <c r="EJ26" s="70">
        <v>51.159970700000002</v>
      </c>
      <c r="EK26" s="70"/>
      <c r="EL26" s="70"/>
      <c r="EM26" s="70"/>
      <c r="EN26" s="70">
        <v>124.35220908000001</v>
      </c>
      <c r="EO26" s="70">
        <v>493.416809</v>
      </c>
      <c r="EP26" s="70">
        <v>3028.0494475300011</v>
      </c>
      <c r="EQ26" s="70">
        <v>822.21075723999968</v>
      </c>
      <c r="ER26" s="70"/>
      <c r="ES26" s="70"/>
      <c r="ET26" s="70">
        <v>5122.8830626199997</v>
      </c>
      <c r="EU26" s="70">
        <v>21953.673637399996</v>
      </c>
      <c r="EV26" s="70">
        <v>4089.4818159500005</v>
      </c>
      <c r="EW26" s="70"/>
      <c r="EX26" s="70"/>
      <c r="EY26" s="70"/>
      <c r="EZ26" s="70">
        <v>35509.715429739997</v>
      </c>
      <c r="FA26" s="70">
        <v>4423.3852820000002</v>
      </c>
      <c r="FB26" s="70">
        <v>7919.0756165199982</v>
      </c>
      <c r="FC26" s="70">
        <v>307.73004391000001</v>
      </c>
      <c r="FD26" s="70"/>
      <c r="FE26" s="70"/>
      <c r="FF26" s="70">
        <v>47793.331053269983</v>
      </c>
      <c r="FG26" s="70">
        <v>38801.38995032003</v>
      </c>
      <c r="FH26" s="70">
        <v>12149.591548390001</v>
      </c>
      <c r="FI26" s="70"/>
      <c r="FJ26" s="70"/>
      <c r="FK26" s="70"/>
      <c r="FL26" s="70"/>
      <c r="FM26" s="70">
        <v>111394.50349441</v>
      </c>
      <c r="FN26" s="70"/>
      <c r="FO26" s="70"/>
      <c r="FP26" s="70"/>
      <c r="FQ26" s="70"/>
      <c r="FR26" s="70"/>
      <c r="FS26" s="70"/>
      <c r="FT26" s="70"/>
      <c r="FU26" s="70"/>
      <c r="FV26" s="70"/>
      <c r="FW26" s="70"/>
      <c r="FX26" s="70"/>
      <c r="FY26" s="70"/>
      <c r="FZ26" s="70"/>
      <c r="GA26" s="70"/>
      <c r="GB26" s="70"/>
      <c r="GC26" s="70"/>
      <c r="GD26" s="70"/>
      <c r="GE26" s="70">
        <v>329.76219073999999</v>
      </c>
      <c r="GF26" s="70"/>
      <c r="GG26" s="70"/>
      <c r="GH26" s="70"/>
      <c r="GI26" s="70"/>
      <c r="GJ26" s="70"/>
      <c r="GK26" s="70">
        <v>329.76219073999999</v>
      </c>
      <c r="GL26" s="70">
        <v>424.30196899999999</v>
      </c>
      <c r="GM26" s="70">
        <v>4256.2608715799997</v>
      </c>
      <c r="GN26" s="70">
        <v>692.28676762999999</v>
      </c>
      <c r="GO26" s="70"/>
      <c r="GP26" s="70"/>
      <c r="GQ26" s="70">
        <v>8427.5627204300054</v>
      </c>
      <c r="GR26" s="70">
        <v>23169.135199439977</v>
      </c>
      <c r="GS26" s="70">
        <v>6323.808922430002</v>
      </c>
      <c r="GT26" s="70"/>
      <c r="GU26" s="70"/>
      <c r="GV26" s="70"/>
      <c r="GW26" s="70"/>
      <c r="GX26" s="70">
        <v>43293.356450509993</v>
      </c>
      <c r="GY26" s="70">
        <v>191.10129800000001</v>
      </c>
      <c r="GZ26" s="70"/>
      <c r="HA26" s="70"/>
      <c r="HB26" s="70"/>
      <c r="HC26" s="70"/>
      <c r="HD26" s="70">
        <v>1072.2533713900002</v>
      </c>
      <c r="HE26" s="70">
        <v>413.93618493999998</v>
      </c>
      <c r="HF26" s="70">
        <v>830.81010658999992</v>
      </c>
      <c r="HG26" s="70"/>
      <c r="HH26" s="70"/>
      <c r="HI26" s="70"/>
      <c r="HJ26" s="70">
        <v>2508.10096092</v>
      </c>
      <c r="HK26" s="70">
        <v>631.94309399999997</v>
      </c>
      <c r="HL26" s="70">
        <v>1969.38190147</v>
      </c>
      <c r="HM26" s="70">
        <v>957.54413919000012</v>
      </c>
      <c r="HN26" s="70"/>
      <c r="HO26" s="70"/>
      <c r="HP26" s="70">
        <v>7662.3726069200011</v>
      </c>
      <c r="HQ26" s="70">
        <v>26960.309052370016</v>
      </c>
      <c r="HR26" s="70">
        <v>4310.7816481899981</v>
      </c>
      <c r="HS26" s="70"/>
      <c r="HT26" s="70"/>
      <c r="HU26" s="70"/>
      <c r="HV26" s="70"/>
      <c r="HW26" s="70">
        <v>42492.332442140018</v>
      </c>
      <c r="HX26" s="70">
        <v>897.76354200000003</v>
      </c>
      <c r="HY26" s="70">
        <v>3403.8269047699996</v>
      </c>
      <c r="HZ26" s="70">
        <v>4120.5469662099986</v>
      </c>
      <c r="IA26" s="70"/>
      <c r="IB26" s="70"/>
      <c r="IC26" s="70">
        <v>17438.326609660002</v>
      </c>
      <c r="ID26" s="70">
        <v>43684.165354300014</v>
      </c>
      <c r="IE26" s="70">
        <v>5343.4823029300005</v>
      </c>
      <c r="IF26" s="70"/>
      <c r="IG26" s="70"/>
      <c r="IH26" s="70"/>
      <c r="II26" s="70">
        <v>74888.111689869998</v>
      </c>
      <c r="IJ26" s="70">
        <v>1021.352136</v>
      </c>
      <c r="IK26" s="70">
        <v>5585.4076318100015</v>
      </c>
      <c r="IN26" s="70"/>
      <c r="IO26" s="70">
        <v>11005.610894599997</v>
      </c>
      <c r="IP26" s="70">
        <v>36504.254187880004</v>
      </c>
      <c r="IQ26" s="70">
        <v>3033.6773216300003</v>
      </c>
      <c r="IR26" s="70"/>
      <c r="IS26" s="70"/>
      <c r="IT26" s="70"/>
      <c r="IU26" s="70">
        <v>57150.302171919997</v>
      </c>
      <c r="IV26" s="70">
        <v>592.45549600000004</v>
      </c>
      <c r="IW26" s="70">
        <v>4206.3668333300002</v>
      </c>
      <c r="IX26" s="70">
        <v>3152.9625062500018</v>
      </c>
      <c r="IY26" s="70"/>
      <c r="IZ26" s="70"/>
      <c r="JA26" s="70">
        <v>16215.196520559997</v>
      </c>
      <c r="JB26" s="70">
        <v>42913.855903249889</v>
      </c>
      <c r="JC26" s="70">
        <v>7199.6785985599981</v>
      </c>
      <c r="JD26" s="70"/>
      <c r="JE26" s="70"/>
      <c r="JF26" s="70"/>
      <c r="JG26" s="70">
        <v>74280.515857949897</v>
      </c>
      <c r="JH26" s="70"/>
      <c r="JI26" s="70"/>
      <c r="JJ26" s="70"/>
      <c r="JK26" s="70"/>
      <c r="JL26" s="70"/>
      <c r="JM26" s="70"/>
      <c r="JN26" s="70"/>
      <c r="JO26" s="70">
        <v>503.02491783000005</v>
      </c>
      <c r="JP26" s="70"/>
      <c r="JQ26" s="70"/>
      <c r="JR26" s="70"/>
      <c r="JS26" s="70">
        <v>503.02491783000005</v>
      </c>
      <c r="JT26" s="70">
        <v>136.545176</v>
      </c>
      <c r="JU26" s="70">
        <v>1165.1330595099998</v>
      </c>
      <c r="JV26" s="70">
        <v>2074.9634184100005</v>
      </c>
      <c r="JW26" s="70"/>
      <c r="JX26" s="70"/>
      <c r="JY26" s="70">
        <v>18124.849670050011</v>
      </c>
      <c r="JZ26" s="70">
        <v>21281.288776550005</v>
      </c>
      <c r="KA26" s="70">
        <v>3927.0101319699979</v>
      </c>
      <c r="KB26" s="70"/>
      <c r="KC26" s="70"/>
      <c r="KD26" s="70"/>
      <c r="KE26" s="70">
        <v>46709.790232490013</v>
      </c>
      <c r="KF26" s="70">
        <v>571.99519399999997</v>
      </c>
      <c r="KG26" s="70">
        <v>7986.4560512100015</v>
      </c>
      <c r="KH26" s="70">
        <v>2670.8957376599988</v>
      </c>
      <c r="KI26" s="70"/>
      <c r="KJ26" s="70"/>
      <c r="KK26" s="70">
        <v>31206.97428752001</v>
      </c>
      <c r="KL26" s="70">
        <v>53488.222338030027</v>
      </c>
      <c r="KM26" s="70">
        <v>11158.981959590004</v>
      </c>
      <c r="KN26" s="70"/>
      <c r="KO26" s="70"/>
      <c r="KP26" s="70"/>
      <c r="KQ26" s="70">
        <v>107083.52556801004</v>
      </c>
      <c r="KR26" s="70">
        <v>224.49899600000001</v>
      </c>
      <c r="KS26" s="70"/>
      <c r="KT26" s="70"/>
      <c r="KU26" s="70"/>
      <c r="KV26" s="70"/>
      <c r="KW26" s="70">
        <v>270.36989819000001</v>
      </c>
      <c r="KX26" s="70">
        <v>745.38242482999988</v>
      </c>
      <c r="KY26" s="70">
        <v>367.19002975000001</v>
      </c>
      <c r="KZ26" s="70"/>
      <c r="LA26" s="70"/>
      <c r="LB26" s="70"/>
      <c r="LC26" s="70">
        <v>1607.4413487699999</v>
      </c>
      <c r="LD26" s="70">
        <v>2910.9647829999999</v>
      </c>
      <c r="LE26" s="70">
        <v>10275.525617950003</v>
      </c>
      <c r="LF26" s="70">
        <v>3495.5291337499971</v>
      </c>
      <c r="LG26" s="70"/>
      <c r="LH26" s="70"/>
      <c r="LI26" s="70">
        <v>38706.569273400004</v>
      </c>
      <c r="LJ26" s="70">
        <v>95916.776122769908</v>
      </c>
      <c r="LK26" s="70">
        <v>26259.012388690007</v>
      </c>
      <c r="LL26" s="70"/>
      <c r="LM26" s="70"/>
      <c r="LN26" s="70"/>
      <c r="LO26" s="70">
        <v>177564.37731955989</v>
      </c>
      <c r="LP26" s="70">
        <v>243.077876</v>
      </c>
      <c r="LQ26" s="70"/>
      <c r="LR26" s="70">
        <v>13.64948886</v>
      </c>
      <c r="LS26" s="70"/>
      <c r="LT26" s="70"/>
      <c r="LU26" s="70">
        <v>3329.1144572199996</v>
      </c>
      <c r="LV26" s="70">
        <v>578.55506371999991</v>
      </c>
      <c r="LW26" s="70">
        <v>2914.1734600000004</v>
      </c>
      <c r="LX26" s="70"/>
      <c r="LY26" s="70"/>
      <c r="LZ26" s="70"/>
      <c r="MA26" s="70">
        <v>7078.5703457999989</v>
      </c>
      <c r="MB26" s="70">
        <v>1061.1660079999999</v>
      </c>
      <c r="MC26" s="70">
        <v>3827.9843225199984</v>
      </c>
      <c r="MD26" s="70">
        <v>1103.8038677999991</v>
      </c>
      <c r="ME26" s="70"/>
      <c r="MF26" s="70"/>
      <c r="MG26" s="70">
        <v>13719.518682939983</v>
      </c>
      <c r="MH26" s="70">
        <v>27250.748555440019</v>
      </c>
      <c r="MI26" s="70">
        <v>11490.628676209999</v>
      </c>
      <c r="MJ26" s="70"/>
      <c r="MK26" s="70"/>
      <c r="ML26" s="70"/>
      <c r="MM26" s="70"/>
      <c r="MN26" s="70">
        <v>58453.850112909997</v>
      </c>
      <c r="MO26" s="70">
        <v>8010.6018919999997</v>
      </c>
      <c r="MP26" s="70">
        <v>28398.924890600014</v>
      </c>
      <c r="MQ26" s="70">
        <v>29300.781271869993</v>
      </c>
      <c r="MR26" s="70"/>
      <c r="MS26" s="70"/>
      <c r="MT26" s="70">
        <v>88076.772488040078</v>
      </c>
      <c r="MU26" s="70">
        <v>200868.69633506995</v>
      </c>
      <c r="MV26" s="70">
        <v>50499.178717489965</v>
      </c>
      <c r="MW26" s="70"/>
      <c r="MX26" s="70"/>
      <c r="MY26" s="70"/>
      <c r="MZ26" s="70"/>
      <c r="NA26" s="70">
        <v>405154.95559507003</v>
      </c>
      <c r="NB26" s="70"/>
      <c r="NC26" s="70"/>
      <c r="ND26" s="70"/>
      <c r="NE26" s="70"/>
      <c r="NF26" s="70"/>
      <c r="NG26" s="70"/>
      <c r="NH26" s="70"/>
      <c r="NI26" s="70"/>
      <c r="NJ26" s="70"/>
      <c r="NK26" s="70"/>
      <c r="NL26" s="70"/>
      <c r="NM26" s="70"/>
      <c r="NN26" s="15"/>
      <c r="NO26" s="15"/>
      <c r="NP26" s="15"/>
      <c r="NR26" s="70">
        <v>4613071.4933747202</v>
      </c>
      <c r="PU26" s="4"/>
    </row>
    <row r="27" spans="1:437" x14ac:dyDescent="0.2">
      <c r="A27" s="69">
        <v>40148</v>
      </c>
      <c r="B27" s="70">
        <v>27.809257350000003</v>
      </c>
      <c r="C27" s="70">
        <v>0</v>
      </c>
      <c r="D27" s="70"/>
      <c r="E27" s="70">
        <v>27.809257350000003</v>
      </c>
      <c r="F27" s="70">
        <v>3176.069814</v>
      </c>
      <c r="G27" s="70">
        <v>28676.833563780012</v>
      </c>
      <c r="H27" s="70">
        <v>22162.758788209983</v>
      </c>
      <c r="I27" s="70"/>
      <c r="J27" s="70"/>
      <c r="K27" s="70">
        <v>62615.392556649895</v>
      </c>
      <c r="L27" s="70">
        <v>650559.7714701324</v>
      </c>
      <c r="M27" s="70">
        <v>36212.475884779989</v>
      </c>
      <c r="N27" s="70"/>
      <c r="O27" s="70"/>
      <c r="P27" s="70"/>
      <c r="Q27" s="70">
        <v>803403.30207755219</v>
      </c>
      <c r="R27" s="70">
        <v>188.02177005999999</v>
      </c>
      <c r="S27" s="70">
        <v>3.9060488499999999</v>
      </c>
      <c r="T27" s="70"/>
      <c r="U27" s="70">
        <v>91.359006440000002</v>
      </c>
      <c r="V27" s="70"/>
      <c r="W27" s="70">
        <v>283.28682534999996</v>
      </c>
      <c r="X27" s="70">
        <v>4146.5680140000004</v>
      </c>
      <c r="Y27" s="70">
        <v>10607.140149279991</v>
      </c>
      <c r="Z27" s="70">
        <v>3455.9818202299998</v>
      </c>
      <c r="AA27" s="70"/>
      <c r="AB27" s="70"/>
      <c r="AC27" s="70">
        <v>57657.878911479944</v>
      </c>
      <c r="AD27" s="70">
        <v>100332.69828621991</v>
      </c>
      <c r="AE27" s="70">
        <v>14582.072962599996</v>
      </c>
      <c r="AF27" s="70"/>
      <c r="AG27" s="70"/>
      <c r="AH27" s="70"/>
      <c r="AI27" s="70">
        <v>190782.34014380985</v>
      </c>
      <c r="AJ27" s="70">
        <v>52198.170900999998</v>
      </c>
      <c r="AK27" s="70">
        <v>217038.93409913999</v>
      </c>
      <c r="AL27" s="70">
        <v>135801.94622684948</v>
      </c>
      <c r="AM27" s="70"/>
      <c r="AN27" s="70"/>
      <c r="AO27" s="70">
        <v>794458.2067302994</v>
      </c>
      <c r="AP27" s="70">
        <v>816193.85171362676</v>
      </c>
      <c r="AQ27" s="70">
        <v>199376.04794013978</v>
      </c>
      <c r="AR27" s="70"/>
      <c r="AS27" s="70"/>
      <c r="AT27" s="70"/>
      <c r="AU27" s="70"/>
      <c r="AV27" s="70"/>
      <c r="AW27" s="70"/>
      <c r="AX27" s="70">
        <v>2215067.1576110553</v>
      </c>
      <c r="AY27" s="70">
        <v>1399.5525560000001</v>
      </c>
      <c r="AZ27" s="70">
        <v>4695.6831795900034</v>
      </c>
      <c r="BA27" s="70">
        <v>3947.6962361699984</v>
      </c>
      <c r="BB27" s="70"/>
      <c r="BC27" s="70"/>
      <c r="BD27" s="70">
        <v>14556.018063019997</v>
      </c>
      <c r="BE27" s="70">
        <v>56912.050470509945</v>
      </c>
      <c r="BF27" s="70">
        <v>8681.9991016400036</v>
      </c>
      <c r="BG27" s="70"/>
      <c r="BH27" s="70"/>
      <c r="BI27" s="70">
        <v>90192.999606929938</v>
      </c>
      <c r="BJ27" s="70">
        <v>705.05875800000001</v>
      </c>
      <c r="BK27" s="70">
        <v>3449.9810592600011</v>
      </c>
      <c r="BL27" s="70">
        <v>9.3373447800000005</v>
      </c>
      <c r="BM27" s="70"/>
      <c r="BN27" s="70"/>
      <c r="BO27" s="70">
        <v>10993.947293850004</v>
      </c>
      <c r="BP27" s="70">
        <v>9529.3324617200105</v>
      </c>
      <c r="BQ27" s="70">
        <v>7052.323899940001</v>
      </c>
      <c r="BR27" s="70"/>
      <c r="BS27" s="70"/>
      <c r="BT27" s="70">
        <v>31739.980817550018</v>
      </c>
      <c r="BU27" s="70">
        <v>197.01082600000001</v>
      </c>
      <c r="BV27" s="70">
        <v>5225.1355602900039</v>
      </c>
      <c r="BW27" s="70">
        <v>922.39368146000004</v>
      </c>
      <c r="BX27" s="70"/>
      <c r="BY27" s="70"/>
      <c r="BZ27" s="70">
        <v>27152.258124430005</v>
      </c>
      <c r="CA27" s="70">
        <v>41681.375329419898</v>
      </c>
      <c r="CB27" s="70">
        <v>5925.8333937200005</v>
      </c>
      <c r="CC27" s="70"/>
      <c r="CD27" s="70"/>
      <c r="CE27" s="70"/>
      <c r="CF27" s="70">
        <v>81094.006915319944</v>
      </c>
      <c r="CG27" s="70">
        <v>148.886448</v>
      </c>
      <c r="CH27" s="70"/>
      <c r="CI27" s="70"/>
      <c r="CJ27" s="70"/>
      <c r="CK27" s="70"/>
      <c r="CL27" s="70">
        <v>285.06936451999997</v>
      </c>
      <c r="CM27" s="70">
        <v>1022.06479282</v>
      </c>
      <c r="CN27" s="70">
        <v>1112.7137806299997</v>
      </c>
      <c r="CO27" s="70"/>
      <c r="CP27" s="70"/>
      <c r="CQ27" s="70"/>
      <c r="CR27" s="70">
        <v>2568.7343859699995</v>
      </c>
      <c r="CS27" s="70">
        <v>329.97743200000002</v>
      </c>
      <c r="CT27" s="70">
        <v>419.11559043000005</v>
      </c>
      <c r="CU27" s="70"/>
      <c r="CV27" s="70"/>
      <c r="CW27" s="70"/>
      <c r="CX27" s="70">
        <v>605.60150425000006</v>
      </c>
      <c r="CY27" s="70">
        <v>1122.6264847100001</v>
      </c>
      <c r="CZ27" s="70">
        <v>957.32467675999987</v>
      </c>
      <c r="DA27" s="70"/>
      <c r="DB27" s="70"/>
      <c r="DC27" s="70"/>
      <c r="DD27" s="70">
        <v>3434.6456881500003</v>
      </c>
      <c r="DE27" s="70">
        <v>635.17546800000002</v>
      </c>
      <c r="DF27" s="70"/>
      <c r="DG27" s="70"/>
      <c r="DH27" s="70"/>
      <c r="DI27" s="70"/>
      <c r="DJ27" s="70">
        <v>6934.3515509900008</v>
      </c>
      <c r="DK27" s="70">
        <v>8684.0199938500009</v>
      </c>
      <c r="DL27" s="70">
        <v>5957.3990202000005</v>
      </c>
      <c r="DM27" s="70"/>
      <c r="DN27" s="70"/>
      <c r="DO27" s="70"/>
      <c r="DP27" s="70">
        <v>22210.946033040003</v>
      </c>
      <c r="DQ27" s="70">
        <v>305.563425</v>
      </c>
      <c r="DR27" s="70">
        <v>965.86090741999988</v>
      </c>
      <c r="DS27" s="70"/>
      <c r="DT27" s="70"/>
      <c r="DU27" s="70">
        <v>519.9384377099999</v>
      </c>
      <c r="DV27" s="70">
        <v>12158.677790620011</v>
      </c>
      <c r="DW27" s="70">
        <v>6168.2654024199992</v>
      </c>
      <c r="DX27" s="70">
        <v>3990.568616439999</v>
      </c>
      <c r="DY27" s="70"/>
      <c r="DZ27" s="70"/>
      <c r="EA27" s="70"/>
      <c r="EB27" s="70">
        <v>24108.874579610008</v>
      </c>
      <c r="EC27" s="70">
        <v>5.2286840000000003</v>
      </c>
      <c r="ED27" s="70"/>
      <c r="EE27" s="70"/>
      <c r="EF27" s="70"/>
      <c r="EG27" s="70"/>
      <c r="EH27" s="70"/>
      <c r="EI27" s="70">
        <v>315.17059834000003</v>
      </c>
      <c r="EJ27" s="70">
        <v>51.159970700000002</v>
      </c>
      <c r="EK27" s="70"/>
      <c r="EL27" s="70"/>
      <c r="EM27" s="70"/>
      <c r="EN27" s="70">
        <v>371.55925304000004</v>
      </c>
      <c r="EO27" s="70">
        <v>485.39733699999999</v>
      </c>
      <c r="EP27" s="70">
        <v>2944.7841043799995</v>
      </c>
      <c r="EQ27" s="70">
        <v>807.78790157000014</v>
      </c>
      <c r="ER27" s="70"/>
      <c r="ES27" s="70"/>
      <c r="ET27" s="70">
        <v>5343.5891878200009</v>
      </c>
      <c r="EU27" s="70">
        <v>23075.929036300011</v>
      </c>
      <c r="EV27" s="70">
        <v>4056.3380122699996</v>
      </c>
      <c r="EW27" s="70"/>
      <c r="EX27" s="70"/>
      <c r="EY27" s="70"/>
      <c r="EZ27" s="70">
        <v>36713.825579340009</v>
      </c>
      <c r="FA27" s="70">
        <v>4292.244713</v>
      </c>
      <c r="FB27" s="70">
        <v>7641.5220772600051</v>
      </c>
      <c r="FC27" s="70">
        <v>300.80965115000004</v>
      </c>
      <c r="FD27" s="70"/>
      <c r="FE27" s="70"/>
      <c r="FF27" s="70">
        <v>50737.845315100058</v>
      </c>
      <c r="FG27" s="70">
        <v>44039.426297410049</v>
      </c>
      <c r="FH27" s="70">
        <v>12007.939273299997</v>
      </c>
      <c r="FI27" s="70"/>
      <c r="FJ27" s="70"/>
      <c r="FK27" s="70"/>
      <c r="FL27" s="70"/>
      <c r="FM27" s="70">
        <v>119019.78732722011</v>
      </c>
      <c r="FN27" s="70"/>
      <c r="FO27" s="70"/>
      <c r="FP27" s="70"/>
      <c r="FQ27" s="70"/>
      <c r="FR27" s="70"/>
      <c r="FS27" s="70"/>
      <c r="FT27" s="70"/>
      <c r="FU27" s="70"/>
      <c r="FV27" s="70"/>
      <c r="FW27" s="70"/>
      <c r="FX27" s="70"/>
      <c r="FY27" s="70"/>
      <c r="FZ27" s="70"/>
      <c r="GA27" s="70"/>
      <c r="GB27" s="70"/>
      <c r="GC27" s="70"/>
      <c r="GD27" s="70"/>
      <c r="GE27" s="70">
        <v>350.73290046000011</v>
      </c>
      <c r="GF27" s="70"/>
      <c r="GG27" s="70"/>
      <c r="GH27" s="70"/>
      <c r="GI27" s="70"/>
      <c r="GJ27" s="70"/>
      <c r="GK27" s="70">
        <v>350.73290046000011</v>
      </c>
      <c r="GL27" s="70">
        <v>418.11031000000003</v>
      </c>
      <c r="GM27" s="70">
        <v>4181.1806652499999</v>
      </c>
      <c r="GN27" s="70">
        <v>676.66400512999985</v>
      </c>
      <c r="GO27" s="70"/>
      <c r="GP27" s="70"/>
      <c r="GQ27" s="70">
        <v>8967.6921909800003</v>
      </c>
      <c r="GR27" s="70">
        <v>23609.49218853001</v>
      </c>
      <c r="GS27" s="70">
        <v>6163.0230131900007</v>
      </c>
      <c r="GT27" s="70"/>
      <c r="GU27" s="70"/>
      <c r="GV27" s="70"/>
      <c r="GW27" s="70"/>
      <c r="GX27" s="70">
        <v>44016.162373080013</v>
      </c>
      <c r="GY27" s="70">
        <v>188.619103</v>
      </c>
      <c r="GZ27" s="70"/>
      <c r="HA27" s="70"/>
      <c r="HB27" s="70"/>
      <c r="HC27" s="70"/>
      <c r="HD27" s="70">
        <v>1058.1856583700003</v>
      </c>
      <c r="HE27" s="70">
        <v>410.70574045999996</v>
      </c>
      <c r="HF27" s="70">
        <v>789.27335443999993</v>
      </c>
      <c r="HG27" s="70"/>
      <c r="HH27" s="70"/>
      <c r="HI27" s="70"/>
      <c r="HJ27" s="70">
        <v>2446.7838562700003</v>
      </c>
      <c r="HK27" s="70">
        <v>594.98781699999995</v>
      </c>
      <c r="HL27" s="70">
        <v>1929.3859612900001</v>
      </c>
      <c r="HM27" s="70">
        <v>946.62747596999998</v>
      </c>
      <c r="HN27" s="70"/>
      <c r="HO27" s="70"/>
      <c r="HP27" s="70">
        <v>7898.4585790699994</v>
      </c>
      <c r="HQ27" s="70">
        <v>27513.494684989972</v>
      </c>
      <c r="HR27" s="70">
        <v>4284.1422197699994</v>
      </c>
      <c r="HS27" s="70"/>
      <c r="HT27" s="70"/>
      <c r="HU27" s="70"/>
      <c r="HV27" s="70"/>
      <c r="HW27" s="70">
        <v>43168.096738089997</v>
      </c>
      <c r="HX27" s="70">
        <v>885.04779399999995</v>
      </c>
      <c r="HY27" s="70">
        <v>3344.0179679200019</v>
      </c>
      <c r="HZ27" s="70">
        <v>4002.29243589</v>
      </c>
      <c r="IA27" s="70"/>
      <c r="IB27" s="70"/>
      <c r="IC27" s="70">
        <v>17615.020955650005</v>
      </c>
      <c r="ID27" s="70">
        <v>44826.800912919993</v>
      </c>
      <c r="IE27" s="70">
        <v>5221.7721433400002</v>
      </c>
      <c r="IF27" s="70"/>
      <c r="IG27" s="70"/>
      <c r="IH27" s="70"/>
      <c r="II27" s="70">
        <v>75894.952209719995</v>
      </c>
      <c r="IJ27" s="70">
        <v>1004.897135</v>
      </c>
      <c r="IK27" s="70">
        <v>5397.8983434600023</v>
      </c>
      <c r="IN27" s="70"/>
      <c r="IO27" s="70">
        <v>11648.963149789997</v>
      </c>
      <c r="IP27" s="70">
        <v>39364.475535150064</v>
      </c>
      <c r="IQ27" s="70">
        <v>2972.5077482000002</v>
      </c>
      <c r="IR27" s="70"/>
      <c r="IS27" s="70"/>
      <c r="IT27" s="70"/>
      <c r="IU27" s="70">
        <v>60388.74191160006</v>
      </c>
      <c r="IV27" s="70">
        <v>579.476946</v>
      </c>
      <c r="IW27" s="70">
        <v>4017.5902857200017</v>
      </c>
      <c r="IX27" s="70">
        <v>3079.8973515000025</v>
      </c>
      <c r="IY27" s="70"/>
      <c r="IZ27" s="70"/>
      <c r="JA27" s="70">
        <v>16263.393079849993</v>
      </c>
      <c r="JB27" s="70">
        <v>44713.560365709956</v>
      </c>
      <c r="JC27" s="70">
        <v>7117.5632063300009</v>
      </c>
      <c r="JD27" s="70"/>
      <c r="JE27" s="70"/>
      <c r="JF27" s="70"/>
      <c r="JG27" s="70">
        <v>75771.481235109954</v>
      </c>
      <c r="JH27" s="70"/>
      <c r="JI27" s="70"/>
      <c r="JJ27" s="70"/>
      <c r="JK27" s="70"/>
      <c r="JL27" s="70"/>
      <c r="JM27" s="70"/>
      <c r="JN27" s="70"/>
      <c r="JO27" s="70">
        <v>500.74196396000002</v>
      </c>
      <c r="JP27" s="70"/>
      <c r="JQ27" s="70"/>
      <c r="JR27" s="70"/>
      <c r="JS27" s="70">
        <v>500.74196396000002</v>
      </c>
      <c r="JT27" s="70">
        <v>133.32641799999999</v>
      </c>
      <c r="JU27" s="70">
        <v>1024.1725861700002</v>
      </c>
      <c r="JV27" s="70">
        <v>1922.2702448500002</v>
      </c>
      <c r="JW27" s="70"/>
      <c r="JX27" s="70"/>
      <c r="JY27" s="70">
        <v>18657.97237410002</v>
      </c>
      <c r="JZ27" s="70">
        <v>22311.59409499</v>
      </c>
      <c r="KA27" s="70">
        <v>3845.1575377199988</v>
      </c>
      <c r="KB27" s="70"/>
      <c r="KC27" s="70"/>
      <c r="KD27" s="70"/>
      <c r="KE27" s="70">
        <v>47894.493255830013</v>
      </c>
      <c r="KF27" s="70">
        <v>554.75136199999997</v>
      </c>
      <c r="KG27" s="70">
        <v>7600.6508566099974</v>
      </c>
      <c r="KH27" s="70">
        <v>2561.9196176699998</v>
      </c>
      <c r="KI27" s="70"/>
      <c r="KJ27" s="70"/>
      <c r="KK27" s="70">
        <v>32808.759172319988</v>
      </c>
      <c r="KL27" s="70">
        <v>55127.72843220002</v>
      </c>
      <c r="KM27" s="70">
        <v>10841.847735910002</v>
      </c>
      <c r="KN27" s="70"/>
      <c r="KO27" s="70"/>
      <c r="KP27" s="70"/>
      <c r="KQ27" s="70">
        <v>109495.65717671001</v>
      </c>
      <c r="KR27" s="70">
        <v>223.53700900000001</v>
      </c>
      <c r="KS27" s="70"/>
      <c r="KT27" s="70"/>
      <c r="KU27" s="70"/>
      <c r="KV27" s="70"/>
      <c r="KW27" s="70">
        <v>316.54285876</v>
      </c>
      <c r="KX27" s="70">
        <v>1240.1492912600002</v>
      </c>
      <c r="KY27" s="70">
        <v>366.24009310000002</v>
      </c>
      <c r="KZ27" s="70"/>
      <c r="LA27" s="70"/>
      <c r="LB27" s="70"/>
      <c r="LC27" s="70">
        <v>2146.4692521200004</v>
      </c>
      <c r="LD27" s="70">
        <v>2842.9730970000001</v>
      </c>
      <c r="LE27" s="70">
        <v>9819.4524431099962</v>
      </c>
      <c r="LF27" s="70">
        <v>3359.6017613700019</v>
      </c>
      <c r="LG27" s="70"/>
      <c r="LH27" s="70"/>
      <c r="LI27" s="70">
        <v>40979.35024923001</v>
      </c>
      <c r="LJ27" s="70">
        <v>99995.769374980009</v>
      </c>
      <c r="LK27" s="70">
        <v>25858.838815539999</v>
      </c>
      <c r="LL27" s="70"/>
      <c r="LM27" s="70"/>
      <c r="LN27" s="70"/>
      <c r="LO27" s="70">
        <v>182855.98574122999</v>
      </c>
      <c r="LP27" s="70">
        <v>240.03486599999999</v>
      </c>
      <c r="LQ27" s="70"/>
      <c r="LR27" s="70">
        <v>13.02275339</v>
      </c>
      <c r="LS27" s="70"/>
      <c r="LT27" s="70"/>
      <c r="LU27" s="70">
        <v>3351.5733560799995</v>
      </c>
      <c r="LV27" s="70">
        <v>714.96250815999997</v>
      </c>
      <c r="LW27" s="70">
        <v>2851.9774324299988</v>
      </c>
      <c r="LX27" s="70"/>
      <c r="LY27" s="70"/>
      <c r="LZ27" s="70"/>
      <c r="MA27" s="70">
        <v>7171.5709160599981</v>
      </c>
      <c r="MB27" s="70">
        <v>1030.312246</v>
      </c>
      <c r="MC27" s="70">
        <v>3704.4006774500003</v>
      </c>
      <c r="MD27" s="70">
        <v>1090.3446971600001</v>
      </c>
      <c r="ME27" s="70"/>
      <c r="MF27" s="70"/>
      <c r="MG27" s="70">
        <v>14222.084639359991</v>
      </c>
      <c r="MH27" s="70">
        <v>28995.633223019995</v>
      </c>
      <c r="MI27" s="70">
        <v>11321.146462499999</v>
      </c>
      <c r="MJ27" s="70"/>
      <c r="MK27" s="70"/>
      <c r="ML27" s="70"/>
      <c r="MM27" s="70"/>
      <c r="MN27" s="70">
        <v>60363.921945489994</v>
      </c>
      <c r="MO27" s="70">
        <v>7761.1988140000003</v>
      </c>
      <c r="MP27" s="70">
        <v>27770.687740200006</v>
      </c>
      <c r="MQ27" s="70">
        <v>28796.081857919966</v>
      </c>
      <c r="MR27" s="70"/>
      <c r="MS27" s="70"/>
      <c r="MT27" s="70">
        <v>90832.033660829969</v>
      </c>
      <c r="MU27" s="70">
        <v>208561.69600493985</v>
      </c>
      <c r="MV27" s="70">
        <v>49876.505854990006</v>
      </c>
      <c r="MW27" s="70"/>
      <c r="MX27" s="70"/>
      <c r="MY27" s="70"/>
      <c r="MZ27" s="70"/>
      <c r="NA27" s="70">
        <v>413598.20393287978</v>
      </c>
      <c r="NB27" s="70"/>
      <c r="NC27" s="70"/>
      <c r="ND27" s="70"/>
      <c r="NE27" s="70"/>
      <c r="NF27" s="70"/>
      <c r="NG27" s="70"/>
      <c r="NH27" s="70"/>
      <c r="NI27" s="70"/>
      <c r="NJ27" s="70"/>
      <c r="NK27" s="70"/>
      <c r="NL27" s="70"/>
      <c r="NM27" s="70"/>
      <c r="NN27" s="15"/>
      <c r="NO27" s="15"/>
      <c r="NP27" s="15"/>
      <c r="NR27" s="70">
        <v>4747082.2515098955</v>
      </c>
      <c r="PU27" s="4"/>
    </row>
    <row r="28" spans="1:437" x14ac:dyDescent="0.2">
      <c r="A28" s="69">
        <v>40179</v>
      </c>
      <c r="B28" s="70">
        <v>26.731613369999998</v>
      </c>
      <c r="C28" s="70">
        <v>0</v>
      </c>
      <c r="D28" s="70"/>
      <c r="E28" s="70">
        <v>26.731613369999998</v>
      </c>
      <c r="F28" s="70">
        <v>3063.284913</v>
      </c>
      <c r="G28" s="70">
        <v>28074.214577919993</v>
      </c>
      <c r="H28" s="70">
        <v>21710.533675189996</v>
      </c>
      <c r="I28" s="70"/>
      <c r="J28" s="70"/>
      <c r="K28" s="70">
        <v>61357.75463951</v>
      </c>
      <c r="L28" s="70">
        <v>637845.72868502408</v>
      </c>
      <c r="M28" s="70">
        <v>35837.308432270002</v>
      </c>
      <c r="N28" s="70"/>
      <c r="O28" s="70"/>
      <c r="P28" s="70"/>
      <c r="Q28" s="70">
        <v>787888.82492291403</v>
      </c>
      <c r="R28" s="70">
        <v>185.52736375999999</v>
      </c>
      <c r="S28" s="70">
        <v>3.9063382299999998</v>
      </c>
      <c r="T28" s="70"/>
      <c r="U28" s="70">
        <v>90.98699044</v>
      </c>
      <c r="V28" s="70"/>
      <c r="W28" s="70">
        <v>280.42069242999997</v>
      </c>
      <c r="X28" s="70">
        <v>4022.7230300000001</v>
      </c>
      <c r="Y28" s="70">
        <v>10395.512732899999</v>
      </c>
      <c r="Z28" s="70">
        <v>3329.7457256799994</v>
      </c>
      <c r="AA28" s="70"/>
      <c r="AB28" s="70"/>
      <c r="AC28" s="70">
        <v>56747.493587059966</v>
      </c>
      <c r="AD28" s="70">
        <v>98560.332051010046</v>
      </c>
      <c r="AE28" s="70">
        <v>14465.869956129984</v>
      </c>
      <c r="AF28" s="70"/>
      <c r="AG28" s="70"/>
      <c r="AH28" s="70"/>
      <c r="AI28" s="70">
        <v>187521.67708277999</v>
      </c>
      <c r="AJ28" s="70">
        <v>50966.256122999999</v>
      </c>
      <c r="AK28" s="70">
        <v>212194.02375533991</v>
      </c>
      <c r="AL28" s="70">
        <v>133694.43338130979</v>
      </c>
      <c r="AM28" s="70"/>
      <c r="AN28" s="70"/>
      <c r="AO28" s="70">
        <v>777795.02203608595</v>
      </c>
      <c r="AP28" s="70">
        <v>803423.96450422378</v>
      </c>
      <c r="AQ28" s="70">
        <v>196257.99635380015</v>
      </c>
      <c r="AR28" s="70"/>
      <c r="AS28" s="70"/>
      <c r="AT28" s="70"/>
      <c r="AU28" s="70"/>
      <c r="AV28" s="70"/>
      <c r="AW28" s="70"/>
      <c r="AX28" s="70">
        <v>2174331.6961537595</v>
      </c>
      <c r="AY28" s="70">
        <v>1355.63824</v>
      </c>
      <c r="AZ28" s="70">
        <v>4646.7826359799974</v>
      </c>
      <c r="BA28" s="70">
        <v>3703.9532573500005</v>
      </c>
      <c r="BB28" s="70"/>
      <c r="BC28" s="70"/>
      <c r="BD28" s="70">
        <v>14343.807914390007</v>
      </c>
      <c r="BE28" s="70">
        <v>55765.844118860019</v>
      </c>
      <c r="BF28" s="70">
        <v>8608.5799208500048</v>
      </c>
      <c r="BG28" s="70"/>
      <c r="BH28" s="70"/>
      <c r="BI28" s="70">
        <v>88424.606087430031</v>
      </c>
      <c r="BJ28" s="70">
        <v>669.566191</v>
      </c>
      <c r="BK28" s="70">
        <v>3392.8879059500005</v>
      </c>
      <c r="BL28" s="70">
        <v>7.7106038999999997</v>
      </c>
      <c r="BM28" s="70"/>
      <c r="BN28" s="70"/>
      <c r="BO28" s="70">
        <v>10814.865042090003</v>
      </c>
      <c r="BP28" s="70">
        <v>9315.5189524699963</v>
      </c>
      <c r="BQ28" s="70">
        <v>6985.8407768200004</v>
      </c>
      <c r="BR28" s="70"/>
      <c r="BS28" s="70"/>
      <c r="BT28" s="70">
        <v>31186.389472229999</v>
      </c>
      <c r="BU28" s="70">
        <v>193.24615600000001</v>
      </c>
      <c r="BV28" s="70">
        <v>5115.7691996700041</v>
      </c>
      <c r="BW28" s="70">
        <v>891.39977445999978</v>
      </c>
      <c r="BX28" s="70"/>
      <c r="BY28" s="70"/>
      <c r="BZ28" s="70">
        <v>26694.14940522</v>
      </c>
      <c r="CA28" s="70">
        <v>40969.982434109908</v>
      </c>
      <c r="CB28" s="70">
        <v>5850.5561701300003</v>
      </c>
      <c r="CC28" s="70"/>
      <c r="CD28" s="70"/>
      <c r="CE28" s="70"/>
      <c r="CF28" s="70">
        <v>79715.103139589919</v>
      </c>
      <c r="CG28" s="70">
        <v>147.759255</v>
      </c>
      <c r="CH28" s="70"/>
      <c r="CI28" s="70"/>
      <c r="CJ28" s="70"/>
      <c r="CK28" s="70"/>
      <c r="CL28" s="70">
        <v>283.39258990999997</v>
      </c>
      <c r="CM28" s="70">
        <v>1016.8256778799998</v>
      </c>
      <c r="CN28" s="70">
        <v>1085.9536601899997</v>
      </c>
      <c r="CO28" s="70"/>
      <c r="CP28" s="70"/>
      <c r="CQ28" s="70"/>
      <c r="CR28" s="70">
        <v>2533.9311829799994</v>
      </c>
      <c r="CS28" s="70">
        <v>324.64702699999998</v>
      </c>
      <c r="CT28" s="70">
        <v>411.48925899</v>
      </c>
      <c r="CU28" s="70"/>
      <c r="CV28" s="70"/>
      <c r="CW28" s="70"/>
      <c r="CX28" s="70">
        <v>602.27219456</v>
      </c>
      <c r="CY28" s="70">
        <v>1116.2053231</v>
      </c>
      <c r="CZ28" s="70">
        <v>953.55872018999992</v>
      </c>
      <c r="DA28" s="70"/>
      <c r="DB28" s="70"/>
      <c r="DC28" s="70"/>
      <c r="DD28" s="70">
        <v>3408.1725238399999</v>
      </c>
      <c r="DE28" s="70">
        <v>575.71966999999995</v>
      </c>
      <c r="DF28" s="70"/>
      <c r="DG28" s="70"/>
      <c r="DH28" s="70"/>
      <c r="DI28" s="70"/>
      <c r="DJ28" s="70">
        <v>6771.988845429998</v>
      </c>
      <c r="DK28" s="70">
        <v>8580.5260286299981</v>
      </c>
      <c r="DL28" s="70">
        <v>5944.7218836200036</v>
      </c>
      <c r="DM28" s="70"/>
      <c r="DN28" s="70"/>
      <c r="DO28" s="70"/>
      <c r="DP28" s="70">
        <v>21872.956427680001</v>
      </c>
      <c r="DQ28" s="70">
        <v>302.08109200000001</v>
      </c>
      <c r="DR28" s="70">
        <v>946.86185117000036</v>
      </c>
      <c r="DS28" s="70"/>
      <c r="DT28" s="70"/>
      <c r="DU28" s="70">
        <v>509.33646955999995</v>
      </c>
      <c r="DV28" s="70">
        <v>11913.244106170005</v>
      </c>
      <c r="DW28" s="70">
        <v>6015.75126482</v>
      </c>
      <c r="DX28" s="70">
        <v>3971.99917525</v>
      </c>
      <c r="DY28" s="70"/>
      <c r="DZ28" s="70"/>
      <c r="EA28" s="70"/>
      <c r="EB28" s="70">
        <v>23659.273958970003</v>
      </c>
      <c r="EC28" s="70">
        <v>3.973363</v>
      </c>
      <c r="ED28" s="70"/>
      <c r="EE28" s="70"/>
      <c r="EF28" s="70"/>
      <c r="EG28" s="70"/>
      <c r="EH28" s="70"/>
      <c r="EI28" s="70">
        <v>314.55558986</v>
      </c>
      <c r="EJ28" s="70">
        <v>51.159970700000002</v>
      </c>
      <c r="EK28" s="70"/>
      <c r="EL28" s="70"/>
      <c r="EM28" s="70"/>
      <c r="EN28" s="70">
        <v>369.68892356000003</v>
      </c>
      <c r="EO28" s="70">
        <v>479.365723</v>
      </c>
      <c r="EP28" s="70">
        <v>2907.8287655399995</v>
      </c>
      <c r="EQ28" s="70">
        <v>796.76221755000006</v>
      </c>
      <c r="ER28" s="70"/>
      <c r="ES28" s="70"/>
      <c r="ET28" s="70">
        <v>5238.0075436300003</v>
      </c>
      <c r="EU28" s="70">
        <v>22535.96488987</v>
      </c>
      <c r="EV28" s="70">
        <v>3955.7293545100001</v>
      </c>
      <c r="EW28" s="70"/>
      <c r="EX28" s="70"/>
      <c r="EY28" s="70"/>
      <c r="EZ28" s="70">
        <v>35913.658494100004</v>
      </c>
      <c r="FA28" s="70">
        <v>4201.0860199999997</v>
      </c>
      <c r="FB28" s="70">
        <v>7372.3429326799969</v>
      </c>
      <c r="FC28" s="70">
        <v>270.65848146999997</v>
      </c>
      <c r="FD28" s="70"/>
      <c r="FE28" s="70"/>
      <c r="FF28" s="70">
        <v>49688.446809399997</v>
      </c>
      <c r="FG28" s="70">
        <v>43833.154802180019</v>
      </c>
      <c r="FH28" s="70">
        <v>11778.427221499998</v>
      </c>
      <c r="FI28" s="70"/>
      <c r="FJ28" s="70"/>
      <c r="FK28" s="70"/>
      <c r="FL28" s="70"/>
      <c r="FM28" s="70">
        <v>117144.11626723001</v>
      </c>
      <c r="FN28" s="70"/>
      <c r="FO28" s="70"/>
      <c r="FP28" s="70"/>
      <c r="FQ28" s="70"/>
      <c r="FR28" s="70"/>
      <c r="FS28" s="70"/>
      <c r="FT28" s="70"/>
      <c r="FU28" s="70"/>
      <c r="FV28" s="70"/>
      <c r="FW28" s="70"/>
      <c r="FX28" s="70"/>
      <c r="FY28" s="70"/>
      <c r="FZ28" s="70"/>
      <c r="GA28" s="70"/>
      <c r="GB28" s="70"/>
      <c r="GC28" s="70"/>
      <c r="GD28" s="70"/>
      <c r="GE28" s="70">
        <v>348.67876145999998</v>
      </c>
      <c r="GF28" s="70"/>
      <c r="GG28" s="70"/>
      <c r="GH28" s="70"/>
      <c r="GI28" s="70"/>
      <c r="GJ28" s="70"/>
      <c r="GK28" s="70">
        <v>348.67876145999998</v>
      </c>
      <c r="GL28" s="70">
        <v>411.23459200000002</v>
      </c>
      <c r="GM28" s="70">
        <v>4063.3193659599992</v>
      </c>
      <c r="GN28" s="70">
        <v>662.15790118000018</v>
      </c>
      <c r="GO28" s="70"/>
      <c r="GP28" s="70"/>
      <c r="GQ28" s="70">
        <v>8788.9447829899982</v>
      </c>
      <c r="GR28" s="70">
        <v>23205.944665989991</v>
      </c>
      <c r="GS28" s="70">
        <v>6077.9299032399977</v>
      </c>
      <c r="GT28" s="70"/>
      <c r="GU28" s="70"/>
      <c r="GV28" s="70"/>
      <c r="GW28" s="70"/>
      <c r="GX28" s="70">
        <v>43209.531211359994</v>
      </c>
      <c r="GY28" s="70">
        <v>186.955264</v>
      </c>
      <c r="GZ28" s="70"/>
      <c r="HA28" s="70"/>
      <c r="HB28" s="70"/>
      <c r="HC28" s="70"/>
      <c r="HD28" s="70">
        <v>961.85966101999986</v>
      </c>
      <c r="HE28" s="70">
        <v>303.47890785999999</v>
      </c>
      <c r="HF28" s="70">
        <v>784.35855008999999</v>
      </c>
      <c r="HG28" s="70"/>
      <c r="HH28" s="70"/>
      <c r="HI28" s="70"/>
      <c r="HJ28" s="70">
        <v>2236.65238297</v>
      </c>
      <c r="HK28" s="70">
        <v>548.28352099999995</v>
      </c>
      <c r="HL28" s="70">
        <v>1825.5535763000005</v>
      </c>
      <c r="HM28" s="70">
        <v>938.8871521399999</v>
      </c>
      <c r="HN28" s="70"/>
      <c r="HO28" s="70"/>
      <c r="HP28" s="70">
        <v>7722.979179699998</v>
      </c>
      <c r="HQ28" s="70">
        <v>26856.126140429988</v>
      </c>
      <c r="HR28" s="70">
        <v>4244.6620861000001</v>
      </c>
      <c r="HS28" s="70"/>
      <c r="HT28" s="70"/>
      <c r="HU28" s="70"/>
      <c r="HV28" s="70"/>
      <c r="HW28" s="70">
        <v>42136.491655669983</v>
      </c>
      <c r="HX28" s="70">
        <v>873.23654999999997</v>
      </c>
      <c r="HY28" s="70">
        <v>3308.5738428899981</v>
      </c>
      <c r="HZ28" s="70">
        <v>3841.8141696399966</v>
      </c>
      <c r="IA28" s="70"/>
      <c r="IB28" s="70"/>
      <c r="IC28" s="70">
        <v>17162.465519140002</v>
      </c>
      <c r="ID28" s="70">
        <v>43730.553760749986</v>
      </c>
      <c r="IE28" s="70">
        <v>5107.5563633599995</v>
      </c>
      <c r="IF28" s="70"/>
      <c r="IG28" s="70"/>
      <c r="IH28" s="70"/>
      <c r="II28" s="70">
        <v>74024.200205779984</v>
      </c>
      <c r="IJ28" s="70">
        <v>991.39819</v>
      </c>
      <c r="IK28" s="70">
        <v>5300.8495425999945</v>
      </c>
      <c r="IN28" s="70"/>
      <c r="IO28" s="70">
        <v>11402.941289069997</v>
      </c>
      <c r="IP28" s="70">
        <v>39067.624951320031</v>
      </c>
      <c r="IQ28" s="70">
        <v>2946.7759460700013</v>
      </c>
      <c r="IR28" s="70"/>
      <c r="IS28" s="70"/>
      <c r="IT28" s="70"/>
      <c r="IU28" s="70">
        <v>59709.589919060025</v>
      </c>
      <c r="IV28" s="70">
        <v>569.81451300000003</v>
      </c>
      <c r="IW28" s="70">
        <v>3954.9285759200025</v>
      </c>
      <c r="IX28" s="70">
        <v>2999.7968664499977</v>
      </c>
      <c r="IY28" s="70"/>
      <c r="IZ28" s="70"/>
      <c r="JA28" s="70">
        <v>15951.282417380015</v>
      </c>
      <c r="JB28" s="70">
        <v>43879.528943529986</v>
      </c>
      <c r="JC28" s="70">
        <v>7069.8293797400029</v>
      </c>
      <c r="JD28" s="70"/>
      <c r="JE28" s="70"/>
      <c r="JF28" s="70"/>
      <c r="JG28" s="70">
        <v>74425.18069601999</v>
      </c>
      <c r="JH28" s="70"/>
      <c r="JI28" s="70"/>
      <c r="JJ28" s="70"/>
      <c r="JK28" s="70"/>
      <c r="JL28" s="70"/>
      <c r="JM28" s="70"/>
      <c r="JN28" s="70"/>
      <c r="JO28" s="70">
        <v>498.98455074000003</v>
      </c>
      <c r="JP28" s="70"/>
      <c r="JQ28" s="70"/>
      <c r="JR28" s="70"/>
      <c r="JS28" s="70">
        <v>498.98455074000003</v>
      </c>
      <c r="JT28" s="70">
        <v>120.43395</v>
      </c>
      <c r="JU28" s="70">
        <v>895.69886687000019</v>
      </c>
      <c r="JV28" s="70">
        <v>1856.8873814100007</v>
      </c>
      <c r="JW28" s="70"/>
      <c r="JX28" s="70"/>
      <c r="JY28" s="70">
        <v>18098.609582600002</v>
      </c>
      <c r="JZ28" s="70">
        <v>21998.21012601001</v>
      </c>
      <c r="KA28" s="70">
        <v>3817.3485526200011</v>
      </c>
      <c r="KB28" s="70"/>
      <c r="KC28" s="70"/>
      <c r="KD28" s="70"/>
      <c r="KE28" s="70">
        <v>46787.188459510013</v>
      </c>
      <c r="KF28" s="70">
        <v>540.12566300000003</v>
      </c>
      <c r="KG28" s="70">
        <v>7430.2195878899993</v>
      </c>
      <c r="KH28" s="70">
        <v>2409.9686015200004</v>
      </c>
      <c r="KI28" s="70"/>
      <c r="KJ28" s="70"/>
      <c r="KK28" s="70">
        <v>32386.2651907</v>
      </c>
      <c r="KL28" s="70">
        <v>54116.824099960009</v>
      </c>
      <c r="KM28" s="70">
        <v>10598.651429540003</v>
      </c>
      <c r="KN28" s="70"/>
      <c r="KO28" s="70"/>
      <c r="KP28" s="70"/>
      <c r="KQ28" s="70">
        <v>107482.05457261001</v>
      </c>
      <c r="KR28" s="70">
        <v>221.98414500000001</v>
      </c>
      <c r="KS28" s="70"/>
      <c r="KT28" s="70"/>
      <c r="KU28" s="70"/>
      <c r="KV28" s="70"/>
      <c r="KW28" s="70">
        <v>314.51926409000004</v>
      </c>
      <c r="KX28" s="70">
        <v>1488.8781820600002</v>
      </c>
      <c r="KY28" s="70">
        <v>365.80010702000004</v>
      </c>
      <c r="KZ28" s="70"/>
      <c r="LA28" s="70"/>
      <c r="LB28" s="70"/>
      <c r="LC28" s="70">
        <v>2391.1816981700003</v>
      </c>
      <c r="LD28" s="70">
        <v>2806.7588919999998</v>
      </c>
      <c r="LE28" s="70">
        <v>9502.8883084899917</v>
      </c>
      <c r="LF28" s="70">
        <v>3239.6576034600016</v>
      </c>
      <c r="LG28" s="70"/>
      <c r="LH28" s="70"/>
      <c r="LI28" s="70">
        <v>39736.64791509002</v>
      </c>
      <c r="LJ28" s="70">
        <v>98222.679684409872</v>
      </c>
      <c r="LK28" s="70">
        <v>25498.109544120001</v>
      </c>
      <c r="LL28" s="70"/>
      <c r="LM28" s="70"/>
      <c r="LN28" s="70"/>
      <c r="LO28" s="70">
        <v>179006.74194756988</v>
      </c>
      <c r="LP28" s="70">
        <v>230.89962800000001</v>
      </c>
      <c r="LQ28" s="70"/>
      <c r="LR28" s="70">
        <v>12.800067059999998</v>
      </c>
      <c r="LS28" s="70"/>
      <c r="LT28" s="70"/>
      <c r="LU28" s="70">
        <v>3309.4399279100003</v>
      </c>
      <c r="LV28" s="70">
        <v>634.16891683999995</v>
      </c>
      <c r="LW28" s="70">
        <v>2823.1821447600005</v>
      </c>
      <c r="LX28" s="70"/>
      <c r="LY28" s="70"/>
      <c r="LZ28" s="70"/>
      <c r="MA28" s="70">
        <v>7010.4906844700008</v>
      </c>
      <c r="MB28" s="70">
        <v>998.41816500000004</v>
      </c>
      <c r="MC28" s="70">
        <v>3648.6785637300027</v>
      </c>
      <c r="MD28" s="70">
        <v>1080.6849981299995</v>
      </c>
      <c r="ME28" s="70"/>
      <c r="MF28" s="70"/>
      <c r="MG28" s="70">
        <v>13866.443119339987</v>
      </c>
      <c r="MH28" s="70">
        <v>28712.04526341999</v>
      </c>
      <c r="MI28" s="70">
        <v>11148.214730279993</v>
      </c>
      <c r="MJ28" s="70"/>
      <c r="MK28" s="70"/>
      <c r="ML28" s="70"/>
      <c r="MM28" s="70"/>
      <c r="MN28" s="70">
        <v>59454.484839899967</v>
      </c>
      <c r="MO28" s="70">
        <v>7475.0485840000001</v>
      </c>
      <c r="MP28" s="70">
        <v>27096.218796400022</v>
      </c>
      <c r="MQ28" s="70">
        <v>28239.408270079992</v>
      </c>
      <c r="MR28" s="70"/>
      <c r="MS28" s="70"/>
      <c r="MT28" s="70">
        <v>88697.337591319985</v>
      </c>
      <c r="MU28" s="70">
        <v>204041.22319187067</v>
      </c>
      <c r="MV28" s="70">
        <v>49066.344532040021</v>
      </c>
      <c r="MW28" s="70"/>
      <c r="MX28" s="70"/>
      <c r="MY28" s="70"/>
      <c r="MZ28" s="70"/>
      <c r="NA28" s="70">
        <v>404615.58096571069</v>
      </c>
      <c r="NB28" s="70"/>
      <c r="NC28" s="70"/>
      <c r="ND28" s="70"/>
      <c r="NE28" s="70"/>
      <c r="NF28" s="70"/>
      <c r="NG28" s="70"/>
      <c r="NH28" s="70"/>
      <c r="NI28" s="70"/>
      <c r="NJ28" s="70"/>
      <c r="NK28" s="70"/>
      <c r="NL28" s="70"/>
      <c r="NM28" s="70"/>
      <c r="NN28" s="15"/>
      <c r="NO28" s="15"/>
      <c r="NP28" s="15"/>
      <c r="NR28" s="70">
        <v>4657614.2794938637</v>
      </c>
      <c r="PU28" s="4"/>
    </row>
    <row r="29" spans="1:437" x14ac:dyDescent="0.2">
      <c r="A29" s="69">
        <v>40210</v>
      </c>
      <c r="B29" s="70">
        <v>26.784115270000001</v>
      </c>
      <c r="C29" s="70">
        <v>0</v>
      </c>
      <c r="D29" s="70"/>
      <c r="E29" s="70">
        <v>26.784115270000001</v>
      </c>
      <c r="F29" s="70">
        <v>2984.3787080000002</v>
      </c>
      <c r="G29" s="70">
        <v>27357.18453892001</v>
      </c>
      <c r="H29" s="70">
        <v>21251.711160980023</v>
      </c>
      <c r="I29" s="70"/>
      <c r="J29" s="70"/>
      <c r="K29" s="70">
        <v>61134.193554670012</v>
      </c>
      <c r="L29" s="70">
        <v>658604.30317225843</v>
      </c>
      <c r="M29" s="70">
        <v>35177.607101790018</v>
      </c>
      <c r="N29" s="70"/>
      <c r="O29" s="70"/>
      <c r="P29" s="70"/>
      <c r="Q29" s="70">
        <v>806509.37823661848</v>
      </c>
      <c r="R29" s="70">
        <v>182.59994949999998</v>
      </c>
      <c r="S29" s="70">
        <v>3.82233717</v>
      </c>
      <c r="T29" s="70"/>
      <c r="U29" s="70">
        <v>56.342715399999996</v>
      </c>
      <c r="V29" s="70"/>
      <c r="W29" s="70">
        <v>242.76500206999998</v>
      </c>
      <c r="X29" s="70">
        <v>3970.271569</v>
      </c>
      <c r="Y29" s="70">
        <v>9915.9892467300051</v>
      </c>
      <c r="Z29" s="70">
        <v>3135.406192469999</v>
      </c>
      <c r="AA29" s="70"/>
      <c r="AB29" s="70"/>
      <c r="AC29" s="70">
        <v>60378.606659280107</v>
      </c>
      <c r="AD29" s="70">
        <v>99727.029755330077</v>
      </c>
      <c r="AE29" s="70">
        <v>14411.217678820001</v>
      </c>
      <c r="AF29" s="70"/>
      <c r="AG29" s="70"/>
      <c r="AH29" s="70"/>
      <c r="AI29" s="70">
        <v>191538.52110163018</v>
      </c>
      <c r="AJ29" s="70">
        <v>49960.300275000001</v>
      </c>
      <c r="AK29" s="70">
        <v>208419.91649532045</v>
      </c>
      <c r="AL29" s="70">
        <v>130582.33846910034</v>
      </c>
      <c r="AM29" s="70"/>
      <c r="AN29" s="70"/>
      <c r="AO29" s="70">
        <v>810339.38684704632</v>
      </c>
      <c r="AP29" s="70">
        <v>828005.31104631978</v>
      </c>
      <c r="AQ29" s="70">
        <v>192846.34877671985</v>
      </c>
      <c r="AR29" s="70"/>
      <c r="AS29" s="70"/>
      <c r="AT29" s="70"/>
      <c r="AU29" s="70"/>
      <c r="AV29" s="70"/>
      <c r="AW29" s="70"/>
      <c r="AX29" s="70">
        <v>2220153.6019095066</v>
      </c>
      <c r="AY29" s="70">
        <v>1273.2112549999999</v>
      </c>
      <c r="AZ29" s="70">
        <v>4606.920529240002</v>
      </c>
      <c r="BA29" s="70">
        <v>3608.3648225100005</v>
      </c>
      <c r="BB29" s="70"/>
      <c r="BC29" s="70"/>
      <c r="BD29" s="70">
        <v>14771.691442499985</v>
      </c>
      <c r="BE29" s="70">
        <v>56265.905116260008</v>
      </c>
      <c r="BF29" s="70">
        <v>8466.2294923500031</v>
      </c>
      <c r="BG29" s="70"/>
      <c r="BH29" s="70"/>
      <c r="BI29" s="70">
        <v>88992.322657860001</v>
      </c>
      <c r="BJ29" s="70">
        <v>659.11633800000004</v>
      </c>
      <c r="BK29" s="70">
        <v>3350.8151144200001</v>
      </c>
      <c r="BL29" s="70">
        <v>7.7382530700000007</v>
      </c>
      <c r="BM29" s="70"/>
      <c r="BN29" s="70"/>
      <c r="BO29" s="70">
        <v>10785.364037900003</v>
      </c>
      <c r="BP29" s="70">
        <v>9403.0725649300039</v>
      </c>
      <c r="BQ29" s="70">
        <v>6877.4334727100031</v>
      </c>
      <c r="BR29" s="70"/>
      <c r="BS29" s="70"/>
      <c r="BT29" s="70">
        <v>31083.539781030009</v>
      </c>
      <c r="BU29" s="70">
        <v>189.58684600000001</v>
      </c>
      <c r="BV29" s="70">
        <v>5043.1579893899971</v>
      </c>
      <c r="BW29" s="70">
        <v>874.1872019399998</v>
      </c>
      <c r="BX29" s="70"/>
      <c r="BY29" s="70"/>
      <c r="BZ29" s="70">
        <v>27437.409839229997</v>
      </c>
      <c r="CA29" s="70">
        <v>43022.84232943994</v>
      </c>
      <c r="CB29" s="70">
        <v>5811.4854191200002</v>
      </c>
      <c r="CC29" s="70"/>
      <c r="CD29" s="70"/>
      <c r="CE29" s="70"/>
      <c r="CF29" s="70">
        <v>82378.669625119932</v>
      </c>
      <c r="CG29" s="70">
        <v>147.45615599999999</v>
      </c>
      <c r="CH29" s="70"/>
      <c r="CI29" s="70"/>
      <c r="CJ29" s="70"/>
      <c r="CK29" s="70"/>
      <c r="CL29" s="70">
        <v>281.79440793999999</v>
      </c>
      <c r="CM29" s="70">
        <v>1011.3066462</v>
      </c>
      <c r="CN29" s="70">
        <v>1078.5038860700001</v>
      </c>
      <c r="CO29" s="70"/>
      <c r="CP29" s="70"/>
      <c r="CQ29" s="70"/>
      <c r="CR29" s="70">
        <v>2519.06109621</v>
      </c>
      <c r="CS29" s="70">
        <v>320.15519</v>
      </c>
      <c r="CT29" s="70">
        <v>386.55550396999996</v>
      </c>
      <c r="CU29" s="70"/>
      <c r="CV29" s="70"/>
      <c r="CW29" s="70"/>
      <c r="CX29" s="70">
        <v>635.13863662999984</v>
      </c>
      <c r="CY29" s="70">
        <v>1138.97901224</v>
      </c>
      <c r="CZ29" s="70">
        <v>949.90308649999986</v>
      </c>
      <c r="DA29" s="70"/>
      <c r="DB29" s="70"/>
      <c r="DC29" s="70"/>
      <c r="DD29" s="70">
        <v>3430.73142934</v>
      </c>
      <c r="DE29" s="70">
        <v>555.80842700000005</v>
      </c>
      <c r="DF29" s="70"/>
      <c r="DG29" s="70"/>
      <c r="DH29" s="70"/>
      <c r="DI29" s="70"/>
      <c r="DJ29" s="70">
        <v>6763.9461941000009</v>
      </c>
      <c r="DK29" s="70">
        <v>8648.4969165899965</v>
      </c>
      <c r="DL29" s="70">
        <v>5909.1288529300009</v>
      </c>
      <c r="DM29" s="70"/>
      <c r="DN29" s="70"/>
      <c r="DO29" s="70"/>
      <c r="DP29" s="72">
        <v>21877.380390619997</v>
      </c>
      <c r="DQ29" s="70">
        <v>299.34359999999998</v>
      </c>
      <c r="DR29" s="70">
        <v>929.61909651000019</v>
      </c>
      <c r="DS29" s="70"/>
      <c r="DT29" s="70"/>
      <c r="DU29" s="70">
        <v>503.53654702000006</v>
      </c>
      <c r="DV29" s="70">
        <v>12713.309648779998</v>
      </c>
      <c r="DW29" s="70">
        <v>6085.6725441799954</v>
      </c>
      <c r="DX29" s="70">
        <v>3913.6664463199995</v>
      </c>
      <c r="DY29" s="70"/>
      <c r="DZ29" s="70"/>
      <c r="EA29" s="70"/>
      <c r="EB29" s="70">
        <v>24445.147882809993</v>
      </c>
      <c r="EC29" s="70">
        <v>3.5645090000000001</v>
      </c>
      <c r="ED29" s="70"/>
      <c r="EE29" s="70"/>
      <c r="EF29" s="70"/>
      <c r="EG29" s="70"/>
      <c r="EH29" s="70"/>
      <c r="EI29" s="70">
        <v>313.93383836000004</v>
      </c>
      <c r="EJ29" s="70">
        <v>51.159970700000002</v>
      </c>
      <c r="EK29" s="70"/>
      <c r="EL29" s="70"/>
      <c r="EM29" s="70"/>
      <c r="EN29" s="70">
        <v>368.65831806000006</v>
      </c>
      <c r="EO29" s="70">
        <v>476.18381399999998</v>
      </c>
      <c r="EP29" s="70">
        <v>2876.41199336</v>
      </c>
      <c r="EQ29" s="70">
        <v>791.26935592000018</v>
      </c>
      <c r="ER29" s="70"/>
      <c r="ES29" s="70"/>
      <c r="ET29" s="70">
        <v>5530.7618288900012</v>
      </c>
      <c r="EU29" s="70">
        <v>22772.062814169985</v>
      </c>
      <c r="EV29" s="70">
        <v>3923.6262763900008</v>
      </c>
      <c r="EW29" s="70"/>
      <c r="EX29" s="70"/>
      <c r="EY29" s="70"/>
      <c r="EZ29" s="70">
        <v>36370.316082729987</v>
      </c>
      <c r="FA29" s="70">
        <v>4115.5263530000002</v>
      </c>
      <c r="FB29" s="70">
        <v>7158.044300409997</v>
      </c>
      <c r="FC29" s="70">
        <v>265.14784780000008</v>
      </c>
      <c r="FD29" s="70"/>
      <c r="FE29" s="70"/>
      <c r="FF29" s="70">
        <v>54753.237739050019</v>
      </c>
      <c r="FG29" s="70">
        <v>46163.783735120007</v>
      </c>
      <c r="FH29" s="70">
        <v>11639.434930139998</v>
      </c>
      <c r="FI29" s="70"/>
      <c r="FJ29" s="70"/>
      <c r="FK29" s="70"/>
      <c r="FL29" s="70"/>
      <c r="FM29" s="70">
        <v>124095.17490552001</v>
      </c>
      <c r="FN29" s="70"/>
      <c r="FO29" s="70"/>
      <c r="FP29" s="70"/>
      <c r="FQ29" s="70"/>
      <c r="FR29" s="70"/>
      <c r="FS29" s="70"/>
      <c r="FT29" s="70"/>
      <c r="FU29" s="70"/>
      <c r="FV29" s="70"/>
      <c r="FW29" s="70"/>
      <c r="FX29" s="70"/>
      <c r="FY29" s="70"/>
      <c r="FZ29" s="70"/>
      <c r="GA29" s="70"/>
      <c r="GB29" s="70"/>
      <c r="GC29" s="70"/>
      <c r="GD29" s="70"/>
      <c r="GE29" s="70">
        <v>346.95733501000001</v>
      </c>
      <c r="GF29" s="70"/>
      <c r="GG29" s="70"/>
      <c r="GH29" s="70"/>
      <c r="GI29" s="70"/>
      <c r="GJ29" s="70"/>
      <c r="GK29" s="70">
        <v>346.95733501000001</v>
      </c>
      <c r="GL29" s="70">
        <v>406.41963199999998</v>
      </c>
      <c r="GM29" s="70">
        <v>3999.377742359999</v>
      </c>
      <c r="GN29" s="70">
        <v>643.63026678999984</v>
      </c>
      <c r="GO29" s="70"/>
      <c r="GP29" s="70"/>
      <c r="GQ29" s="70">
        <v>8958.4501843499984</v>
      </c>
      <c r="GR29" s="70">
        <v>23404.465080739981</v>
      </c>
      <c r="GS29" s="70">
        <v>5935.972815529999</v>
      </c>
      <c r="GT29" s="70"/>
      <c r="GU29" s="70"/>
      <c r="GV29" s="70"/>
      <c r="GW29" s="70"/>
      <c r="GX29" s="70">
        <v>43348.315721769977</v>
      </c>
      <c r="GY29" s="70">
        <v>184.22873799999999</v>
      </c>
      <c r="GZ29" s="70"/>
      <c r="HA29" s="70"/>
      <c r="HB29" s="70"/>
      <c r="HC29" s="70"/>
      <c r="HD29" s="70">
        <v>1044.7781572200001</v>
      </c>
      <c r="HE29" s="70">
        <v>301.64985151999997</v>
      </c>
      <c r="HF29" s="70">
        <v>780.90092610999989</v>
      </c>
      <c r="HG29" s="70"/>
      <c r="HH29" s="70"/>
      <c r="HI29" s="70"/>
      <c r="HJ29" s="70">
        <v>2311.55767285</v>
      </c>
      <c r="HK29" s="70">
        <v>538.28407600000003</v>
      </c>
      <c r="HL29" s="70">
        <v>1792.6866706300002</v>
      </c>
      <c r="HM29" s="70">
        <v>906.77497961000006</v>
      </c>
      <c r="HN29" s="70"/>
      <c r="HO29" s="70"/>
      <c r="HP29" s="70">
        <v>8024.7320817100017</v>
      </c>
      <c r="HQ29" s="70">
        <v>27609.893830499987</v>
      </c>
      <c r="HR29" s="70">
        <v>4221.387936109998</v>
      </c>
      <c r="HS29" s="70"/>
      <c r="HT29" s="70"/>
      <c r="HU29" s="70"/>
      <c r="HV29" s="70"/>
      <c r="HW29" s="70">
        <v>43093.759574559983</v>
      </c>
      <c r="HX29" s="70">
        <v>863.80206799999996</v>
      </c>
      <c r="HY29" s="70">
        <v>3268.1602000000025</v>
      </c>
      <c r="HZ29" s="70">
        <v>3770.2743845500004</v>
      </c>
      <c r="IA29" s="70"/>
      <c r="IB29" s="70"/>
      <c r="IC29" s="70">
        <v>17514.834808260002</v>
      </c>
      <c r="ID29" s="70">
        <v>44297.477038440025</v>
      </c>
      <c r="IE29" s="70">
        <v>4829.8709830100006</v>
      </c>
      <c r="IF29" s="70"/>
      <c r="IG29" s="70"/>
      <c r="IH29" s="70"/>
      <c r="II29" s="70">
        <v>74544.419482260026</v>
      </c>
      <c r="IJ29" s="70">
        <v>956.95767499999999</v>
      </c>
      <c r="IK29" s="70">
        <v>5168.7085352700042</v>
      </c>
      <c r="IN29" s="70"/>
      <c r="IO29" s="70">
        <v>11460.760607840002</v>
      </c>
      <c r="IP29" s="70">
        <v>39448.952836620039</v>
      </c>
      <c r="IQ29" s="70">
        <v>2926.5404393700005</v>
      </c>
      <c r="IR29" s="70"/>
      <c r="IS29" s="70"/>
      <c r="IT29" s="70"/>
      <c r="IU29" s="70">
        <v>59961.920094100045</v>
      </c>
      <c r="IV29" s="70">
        <v>564.75272299999995</v>
      </c>
      <c r="IW29" s="70">
        <v>3912.1083463600016</v>
      </c>
      <c r="IX29" s="70">
        <v>2962.7058586599992</v>
      </c>
      <c r="IY29" s="70"/>
      <c r="IZ29" s="70"/>
      <c r="JA29" s="70">
        <v>16241.870978510002</v>
      </c>
      <c r="JB29" s="70">
        <v>44745.502367230023</v>
      </c>
      <c r="JC29" s="70">
        <v>6992.9644902</v>
      </c>
      <c r="JD29" s="70"/>
      <c r="JE29" s="70"/>
      <c r="JF29" s="70"/>
      <c r="JG29" s="70">
        <v>75419.904763960032</v>
      </c>
      <c r="JH29" s="70"/>
      <c r="JI29" s="70"/>
      <c r="JJ29" s="70"/>
      <c r="JK29" s="70"/>
      <c r="JL29" s="70"/>
      <c r="JM29" s="70"/>
      <c r="JN29" s="71"/>
      <c r="JO29" s="70">
        <v>497.33654336000001</v>
      </c>
      <c r="JP29" s="70"/>
      <c r="JQ29" s="70"/>
      <c r="JR29" s="70"/>
      <c r="JS29" s="70">
        <v>497.33654336000001</v>
      </c>
      <c r="JT29" s="70">
        <v>117.40231900000001</v>
      </c>
      <c r="JU29" s="70">
        <v>860.62988180999992</v>
      </c>
      <c r="JV29" s="70">
        <v>1809.4944522499986</v>
      </c>
      <c r="JW29" s="70"/>
      <c r="JX29" s="70"/>
      <c r="JY29" s="70">
        <v>18733.952082810018</v>
      </c>
      <c r="JZ29" s="70">
        <v>23433.355630309976</v>
      </c>
      <c r="KA29" s="70">
        <v>3704.8054226500012</v>
      </c>
      <c r="KB29" s="70"/>
      <c r="KC29" s="70"/>
      <c r="KD29" s="70"/>
      <c r="KE29" s="70">
        <v>48659.639788829991</v>
      </c>
      <c r="KF29" s="70">
        <v>530.21216500000003</v>
      </c>
      <c r="KG29" s="70">
        <v>7358.9532328700006</v>
      </c>
      <c r="KH29" s="70">
        <v>2352.6449219799997</v>
      </c>
      <c r="KI29" s="70"/>
      <c r="KJ29" s="71"/>
      <c r="KK29" s="70">
        <v>32296.913181069987</v>
      </c>
      <c r="KL29" s="70">
        <v>56431.362307329968</v>
      </c>
      <c r="KM29" s="70">
        <v>10526.097226429998</v>
      </c>
      <c r="KN29" s="70"/>
      <c r="KO29" s="70"/>
      <c r="KP29" s="70"/>
      <c r="KQ29" s="70">
        <v>109496.18303467994</v>
      </c>
      <c r="KR29" s="70">
        <v>221.78103999999999</v>
      </c>
      <c r="KS29" s="70"/>
      <c r="KT29" s="70"/>
      <c r="KU29" s="70"/>
      <c r="KV29" s="70"/>
      <c r="KW29" s="70">
        <v>313.00267725999998</v>
      </c>
      <c r="KX29" s="70">
        <v>1281.2373640599999</v>
      </c>
      <c r="KY29" s="70">
        <v>365.11361471000004</v>
      </c>
      <c r="KZ29" s="70"/>
      <c r="LA29" s="70"/>
      <c r="LB29" s="70"/>
      <c r="LC29" s="70">
        <v>2181.1346960299998</v>
      </c>
      <c r="LD29" s="70">
        <v>2677.6644019999999</v>
      </c>
      <c r="LE29" s="70">
        <v>9279.9132290400012</v>
      </c>
      <c r="LF29" s="70">
        <v>3166.0230492599985</v>
      </c>
      <c r="LG29" s="70"/>
      <c r="LH29" s="70"/>
      <c r="LI29" s="70">
        <v>39801.908151730022</v>
      </c>
      <c r="LJ29" s="70">
        <v>98252.013050129972</v>
      </c>
      <c r="LK29" s="70">
        <v>25015.921943449994</v>
      </c>
      <c r="LL29" s="70"/>
      <c r="LM29" s="70"/>
      <c r="LN29" s="70"/>
      <c r="LO29" s="70">
        <v>178193.44382560998</v>
      </c>
      <c r="LP29" s="70">
        <v>228.990669</v>
      </c>
      <c r="LQ29" s="70"/>
      <c r="LR29" s="70">
        <v>12.61979434</v>
      </c>
      <c r="LS29" s="70"/>
      <c r="LT29" s="70"/>
      <c r="LU29" s="70">
        <v>3554.0388752500003</v>
      </c>
      <c r="LV29" s="70">
        <v>720.10568689000002</v>
      </c>
      <c r="LW29" s="70">
        <v>2805.1924140700003</v>
      </c>
      <c r="LX29" s="70"/>
      <c r="LY29" s="70"/>
      <c r="LZ29" s="70"/>
      <c r="MA29" s="70">
        <v>7320.947439550001</v>
      </c>
      <c r="MB29" s="70">
        <v>979.95045100000004</v>
      </c>
      <c r="MC29" s="70">
        <v>3494.2956730199999</v>
      </c>
      <c r="MD29" s="70">
        <v>1071.4959068600001</v>
      </c>
      <c r="ME29" s="70"/>
      <c r="MF29" s="70"/>
      <c r="MG29" s="70">
        <v>13963.448008489988</v>
      </c>
      <c r="MH29" s="70">
        <v>28662.087365029973</v>
      </c>
      <c r="MI29" s="70">
        <v>11084.532288479995</v>
      </c>
      <c r="MJ29" s="70"/>
      <c r="MK29" s="70"/>
      <c r="ML29" s="70"/>
      <c r="MM29" s="70"/>
      <c r="MN29" s="70">
        <v>59255.809692879957</v>
      </c>
      <c r="MO29" s="70">
        <v>7295.3453740000004</v>
      </c>
      <c r="MP29" s="70">
        <v>26691.936515030044</v>
      </c>
      <c r="MQ29" s="70">
        <v>27878.646770020016</v>
      </c>
      <c r="MR29" s="70"/>
      <c r="MS29" s="70"/>
      <c r="MT29" s="70">
        <v>89207.718773549917</v>
      </c>
      <c r="MU29" s="70">
        <v>209072.55501174988</v>
      </c>
      <c r="MV29" s="70">
        <v>48463.366244040037</v>
      </c>
      <c r="MW29" s="70"/>
      <c r="MX29" s="70"/>
      <c r="MY29" s="70"/>
      <c r="MZ29" s="70"/>
      <c r="NA29" s="70">
        <v>408609.5686883899</v>
      </c>
      <c r="NB29" s="70"/>
      <c r="NC29" s="70"/>
      <c r="ND29" s="70"/>
      <c r="NE29" s="70"/>
      <c r="NF29" s="70"/>
      <c r="NG29" s="70"/>
      <c r="NH29" s="70"/>
      <c r="NI29" s="70"/>
      <c r="NJ29" s="70"/>
      <c r="NK29" s="70"/>
      <c r="NL29" s="70"/>
      <c r="NM29" s="70"/>
      <c r="NN29" s="15"/>
      <c r="NO29" s="15"/>
      <c r="NP29" s="15"/>
      <c r="NR29" s="70">
        <v>4747272.9508882333</v>
      </c>
      <c r="PU29" s="4"/>
    </row>
    <row r="30" spans="1:437" x14ac:dyDescent="0.2">
      <c r="A30" s="69">
        <v>40238</v>
      </c>
      <c r="B30" s="70">
        <v>25.457359560000004</v>
      </c>
      <c r="C30" s="70">
        <v>0</v>
      </c>
      <c r="D30" s="70"/>
      <c r="E30" s="70">
        <v>25.457359560000004</v>
      </c>
      <c r="F30" s="70">
        <v>2927.1379999999999</v>
      </c>
      <c r="G30" s="70">
        <v>26630.637353869981</v>
      </c>
      <c r="H30" s="70">
        <v>20687.395766490019</v>
      </c>
      <c r="I30" s="70"/>
      <c r="J30" s="70"/>
      <c r="K30" s="70">
        <v>58979.06956435008</v>
      </c>
      <c r="L30" s="70">
        <v>643550.9022634495</v>
      </c>
      <c r="M30" s="70">
        <v>34585.06014834001</v>
      </c>
      <c r="N30" s="70"/>
      <c r="O30" s="70"/>
      <c r="P30" s="70"/>
      <c r="Q30" s="70">
        <v>787360.20309649967</v>
      </c>
      <c r="R30" s="70">
        <v>182.24917321000001</v>
      </c>
      <c r="S30" s="70">
        <v>3.7540545699999996</v>
      </c>
      <c r="T30" s="70"/>
      <c r="U30" s="70">
        <v>56.209356399999997</v>
      </c>
      <c r="V30" s="70"/>
      <c r="W30" s="70">
        <v>242.21258417999999</v>
      </c>
      <c r="X30" s="70">
        <v>3870.2362290000001</v>
      </c>
      <c r="Y30" s="70">
        <v>9801.1350385399983</v>
      </c>
      <c r="Z30" s="70">
        <v>3102.7870549299982</v>
      </c>
      <c r="AA30" s="70"/>
      <c r="AB30" s="70"/>
      <c r="AC30" s="70">
        <v>59201.262278820112</v>
      </c>
      <c r="AD30" s="70">
        <v>97843.0112696</v>
      </c>
      <c r="AE30" s="70">
        <v>14249.411232390004</v>
      </c>
      <c r="AF30" s="70"/>
      <c r="AG30" s="70"/>
      <c r="AH30" s="70"/>
      <c r="AI30" s="70">
        <v>188067.84310328012</v>
      </c>
      <c r="AJ30" s="70">
        <v>48580.980795000003</v>
      </c>
      <c r="AK30" s="70">
        <v>204252.88978107934</v>
      </c>
      <c r="AL30" s="70">
        <v>126913.20070584025</v>
      </c>
      <c r="AM30" s="70"/>
      <c r="AN30" s="70"/>
      <c r="AO30" s="70">
        <v>789254.71105491661</v>
      </c>
      <c r="AP30" s="70">
        <v>811530.85175231041</v>
      </c>
      <c r="AQ30" s="70">
        <v>188300.69213539013</v>
      </c>
      <c r="AR30" s="70"/>
      <c r="AS30" s="70"/>
      <c r="AT30" s="70"/>
      <c r="AU30" s="70"/>
      <c r="AV30" s="70"/>
      <c r="AW30" s="70"/>
      <c r="AX30" s="70">
        <v>2168833.3262245366</v>
      </c>
      <c r="AY30" s="70">
        <v>1261.3228979999999</v>
      </c>
      <c r="AZ30" s="70">
        <v>4552.4678130300017</v>
      </c>
      <c r="BA30" s="70">
        <v>3489.3565987200018</v>
      </c>
      <c r="BB30" s="70"/>
      <c r="BC30" s="70"/>
      <c r="BD30" s="70">
        <v>14333.82392668001</v>
      </c>
      <c r="BE30" s="70">
        <v>55146.649248810034</v>
      </c>
      <c r="BF30" s="70">
        <v>8253.8694337300003</v>
      </c>
      <c r="BG30" s="70"/>
      <c r="BH30" s="70"/>
      <c r="BI30" s="70">
        <v>87037.489918970037</v>
      </c>
      <c r="BJ30" s="70">
        <v>649.73675000000003</v>
      </c>
      <c r="BK30" s="70">
        <v>3236.585152520001</v>
      </c>
      <c r="BL30" s="70">
        <v>7.8000165399999997</v>
      </c>
      <c r="BM30" s="70"/>
      <c r="BN30" s="70"/>
      <c r="BO30" s="70">
        <v>10543.123317850004</v>
      </c>
      <c r="BP30" s="70">
        <v>9271.5762039999954</v>
      </c>
      <c r="BQ30" s="70">
        <v>6731.7834015100034</v>
      </c>
      <c r="BR30" s="70"/>
      <c r="BS30" s="70"/>
      <c r="BT30" s="70">
        <v>30440.604842420005</v>
      </c>
      <c r="BU30" s="70">
        <v>162.43862300000001</v>
      </c>
      <c r="BV30" s="70">
        <v>4992.347426459999</v>
      </c>
      <c r="BW30" s="70">
        <v>852.62628772999983</v>
      </c>
      <c r="BX30" s="70"/>
      <c r="BY30" s="70"/>
      <c r="BZ30" s="70">
        <v>26888.54986345</v>
      </c>
      <c r="CA30" s="70">
        <v>41870.40812640998</v>
      </c>
      <c r="CB30" s="70">
        <v>5699.5413870899984</v>
      </c>
      <c r="CC30" s="70"/>
      <c r="CD30" s="70"/>
      <c r="CE30" s="70"/>
      <c r="CF30" s="70">
        <v>80465.911714139977</v>
      </c>
      <c r="CG30" s="70">
        <v>146.668665</v>
      </c>
      <c r="CH30" s="70"/>
      <c r="CI30" s="70"/>
      <c r="CJ30" s="70"/>
      <c r="CK30" s="70"/>
      <c r="CL30" s="70">
        <v>280.78307305999999</v>
      </c>
      <c r="CM30" s="70">
        <v>1006.0729439400001</v>
      </c>
      <c r="CN30" s="70">
        <v>1070.4904084499999</v>
      </c>
      <c r="CO30" s="70"/>
      <c r="CP30" s="70"/>
      <c r="CQ30" s="70"/>
      <c r="CR30" s="70">
        <v>2504.0150904500001</v>
      </c>
      <c r="CS30" s="70">
        <v>311.846746</v>
      </c>
      <c r="CT30" s="70">
        <v>378.97205486000007</v>
      </c>
      <c r="CU30" s="70"/>
      <c r="CV30" s="70"/>
      <c r="CW30" s="70"/>
      <c r="CX30" s="70">
        <v>610.97905512999989</v>
      </c>
      <c r="CY30" s="70">
        <v>1132.4478227400002</v>
      </c>
      <c r="CZ30" s="70">
        <v>943.98698536999973</v>
      </c>
      <c r="DA30" s="70"/>
      <c r="DB30" s="70"/>
      <c r="DC30" s="70"/>
      <c r="DD30" s="70">
        <v>3378.2326640999995</v>
      </c>
      <c r="DE30" s="70">
        <v>523.08488499999999</v>
      </c>
      <c r="DF30" s="70"/>
      <c r="DG30" s="70"/>
      <c r="DH30" s="70"/>
      <c r="DI30" s="70"/>
      <c r="DJ30" s="70">
        <v>6547.02834007</v>
      </c>
      <c r="DK30" s="70">
        <v>8439.529618919998</v>
      </c>
      <c r="DL30" s="70">
        <v>5786.8427261500037</v>
      </c>
      <c r="DM30" s="70"/>
      <c r="DN30" s="70"/>
      <c r="DO30" s="70"/>
      <c r="DP30" s="70">
        <v>21296.485570140001</v>
      </c>
      <c r="DQ30" s="70">
        <v>298.06630000000001</v>
      </c>
      <c r="DR30" s="70">
        <v>908.76575387000025</v>
      </c>
      <c r="DS30" s="70"/>
      <c r="DT30" s="70"/>
      <c r="DU30" s="70">
        <v>495.76859643</v>
      </c>
      <c r="DV30" s="70">
        <v>12503.498445429992</v>
      </c>
      <c r="DW30" s="70">
        <v>5950.6023084199978</v>
      </c>
      <c r="DX30" s="70">
        <v>3828.518053679999</v>
      </c>
      <c r="DY30" s="70"/>
      <c r="DZ30" s="70"/>
      <c r="EA30" s="70"/>
      <c r="EB30" s="70">
        <v>23985.21945782999</v>
      </c>
      <c r="EC30" s="70">
        <v>1.995411</v>
      </c>
      <c r="ED30" s="70"/>
      <c r="EE30" s="70"/>
      <c r="EF30" s="70"/>
      <c r="EG30" s="70"/>
      <c r="EH30" s="70"/>
      <c r="EI30" s="70">
        <v>313.30165799000002</v>
      </c>
      <c r="EJ30" s="70">
        <v>51.159970700000002</v>
      </c>
      <c r="EK30" s="70"/>
      <c r="EL30" s="70"/>
      <c r="EM30" s="70"/>
      <c r="EN30" s="70">
        <v>366.45703968999999</v>
      </c>
      <c r="EO30" s="70">
        <v>471.069413</v>
      </c>
      <c r="EP30" s="70">
        <v>2825.6234540700011</v>
      </c>
      <c r="EQ30" s="70">
        <v>770.80518841999992</v>
      </c>
      <c r="ER30" s="70"/>
      <c r="ES30" s="70"/>
      <c r="ET30" s="70">
        <v>5421.394993500001</v>
      </c>
      <c r="EU30" s="70">
        <v>22115.971074159977</v>
      </c>
      <c r="EV30" s="70">
        <v>3881.4882889199994</v>
      </c>
      <c r="EW30" s="70"/>
      <c r="EX30" s="70"/>
      <c r="EY30" s="70"/>
      <c r="EZ30" s="70">
        <v>35486.35241206998</v>
      </c>
      <c r="FA30" s="70">
        <v>4057.626307</v>
      </c>
      <c r="FB30" s="70">
        <v>6935.1033776299955</v>
      </c>
      <c r="FC30" s="70">
        <v>260.57042760000002</v>
      </c>
      <c r="FD30" s="70"/>
      <c r="FE30" s="70"/>
      <c r="FF30" s="70">
        <v>53859.270174300029</v>
      </c>
      <c r="FG30" s="70">
        <v>45409.301431170003</v>
      </c>
      <c r="FH30" s="70">
        <v>11470.153127279998</v>
      </c>
      <c r="FI30" s="70"/>
      <c r="FJ30" s="70"/>
      <c r="FK30" s="70"/>
      <c r="FL30" s="70"/>
      <c r="FM30" s="70">
        <v>121992.02484498004</v>
      </c>
      <c r="FN30" s="70"/>
      <c r="FO30" s="70"/>
      <c r="FP30" s="70"/>
      <c r="FQ30" s="70"/>
      <c r="FR30" s="70"/>
      <c r="FS30" s="70"/>
      <c r="FT30" s="70"/>
      <c r="FU30" s="70"/>
      <c r="FV30" s="70"/>
      <c r="FW30" s="70"/>
      <c r="FX30" s="70"/>
      <c r="FY30" s="70"/>
      <c r="FZ30" s="70"/>
      <c r="GA30" s="70"/>
      <c r="GB30" s="70"/>
      <c r="GC30" s="70"/>
      <c r="GD30" s="70"/>
      <c r="GE30" s="70">
        <v>344.49365138000002</v>
      </c>
      <c r="GF30" s="70"/>
      <c r="GG30" s="70"/>
      <c r="GH30" s="70"/>
      <c r="GI30" s="70"/>
      <c r="GJ30" s="70"/>
      <c r="GK30" s="70">
        <v>344.49365138000002</v>
      </c>
      <c r="GL30" s="70">
        <v>399.58297599999997</v>
      </c>
      <c r="GM30" s="70">
        <v>3860.8091929200018</v>
      </c>
      <c r="GN30" s="70">
        <v>629.58017644000006</v>
      </c>
      <c r="GO30" s="70"/>
      <c r="GP30" s="70"/>
      <c r="GQ30" s="70">
        <v>8597.9659427199931</v>
      </c>
      <c r="GR30" s="70">
        <v>23001.013155529967</v>
      </c>
      <c r="GS30" s="70">
        <v>5673.2629095199991</v>
      </c>
      <c r="GT30" s="70"/>
      <c r="GU30" s="70"/>
      <c r="GV30" s="70"/>
      <c r="GW30" s="70"/>
      <c r="GX30" s="70">
        <v>42162.214353129966</v>
      </c>
      <c r="GY30" s="70">
        <v>182.24899500000001</v>
      </c>
      <c r="GZ30" s="70"/>
      <c r="HA30" s="70"/>
      <c r="HB30" s="70"/>
      <c r="HC30" s="70"/>
      <c r="HD30" s="70">
        <v>981.43961351999997</v>
      </c>
      <c r="HE30" s="70">
        <v>298.56424174</v>
      </c>
      <c r="HF30" s="70">
        <v>777.95157691999998</v>
      </c>
      <c r="HG30" s="70"/>
      <c r="HH30" s="70"/>
      <c r="HI30" s="70"/>
      <c r="HJ30" s="70">
        <v>2240.2044271799996</v>
      </c>
      <c r="HK30" s="70">
        <v>523.66709100000003</v>
      </c>
      <c r="HL30" s="70">
        <v>1680.3465863300007</v>
      </c>
      <c r="HM30" s="70">
        <v>899.53622667999969</v>
      </c>
      <c r="HN30" s="70"/>
      <c r="HO30" s="70"/>
      <c r="HP30" s="70">
        <v>7821.7770049900018</v>
      </c>
      <c r="HQ30" s="70">
        <v>26984.913225539996</v>
      </c>
      <c r="HR30" s="70">
        <v>4153.5496014199989</v>
      </c>
      <c r="HS30" s="70"/>
      <c r="HT30" s="70"/>
      <c r="HU30" s="70"/>
      <c r="HV30" s="70"/>
      <c r="HW30" s="70">
        <v>42063.789735959996</v>
      </c>
      <c r="HX30" s="70">
        <v>850.21767699999998</v>
      </c>
      <c r="HY30" s="70">
        <v>3149.7820659800004</v>
      </c>
      <c r="HZ30" s="70">
        <v>3637.2374493499988</v>
      </c>
      <c r="IA30" s="70"/>
      <c r="IB30" s="70"/>
      <c r="IC30" s="70">
        <v>17304.15263795001</v>
      </c>
      <c r="ID30" s="70">
        <v>43545.194824430066</v>
      </c>
      <c r="IE30" s="70">
        <v>4796.8222034499986</v>
      </c>
      <c r="IF30" s="70"/>
      <c r="IG30" s="70"/>
      <c r="IH30" s="70"/>
      <c r="II30" s="70">
        <v>73283.406858160073</v>
      </c>
      <c r="IJ30" s="70">
        <v>945.63817400000005</v>
      </c>
      <c r="IK30" s="70">
        <v>5110.362659000004</v>
      </c>
      <c r="IN30" s="70"/>
      <c r="IO30" s="70">
        <v>11186.05835374</v>
      </c>
      <c r="IP30" s="70">
        <v>38611.570174749992</v>
      </c>
      <c r="IQ30" s="70">
        <v>2887.3096769099998</v>
      </c>
      <c r="IR30" s="70"/>
      <c r="IS30" s="70"/>
      <c r="IT30" s="70"/>
      <c r="IU30" s="70">
        <v>58740.939038399993</v>
      </c>
      <c r="IV30" s="70">
        <v>553.76975300000004</v>
      </c>
      <c r="IW30" s="70">
        <v>3751.1764111500006</v>
      </c>
      <c r="IX30" s="70">
        <v>2895.9106996700016</v>
      </c>
      <c r="IY30" s="70"/>
      <c r="IZ30" s="70"/>
      <c r="JA30" s="70">
        <v>15810.669639289996</v>
      </c>
      <c r="JB30" s="70">
        <v>44149.037967480021</v>
      </c>
      <c r="JC30" s="70">
        <v>6905.3019608899986</v>
      </c>
      <c r="JD30" s="70"/>
      <c r="JE30" s="70"/>
      <c r="JF30" s="70"/>
      <c r="JG30" s="70">
        <v>74065.866431480012</v>
      </c>
      <c r="JH30" s="70"/>
      <c r="JI30" s="70"/>
      <c r="JJ30" s="70"/>
      <c r="JK30" s="70"/>
      <c r="JL30" s="70"/>
      <c r="JM30" s="70"/>
      <c r="JN30" s="71"/>
      <c r="JO30" s="70">
        <v>494.30391729000002</v>
      </c>
      <c r="JP30" s="70"/>
      <c r="JQ30" s="70"/>
      <c r="JR30" s="70"/>
      <c r="JS30" s="70">
        <v>494.30391729000002</v>
      </c>
      <c r="JT30" s="70">
        <v>114.961285</v>
      </c>
      <c r="JU30" s="70">
        <v>847.55800746</v>
      </c>
      <c r="JV30" s="70">
        <v>1754.8341172999997</v>
      </c>
      <c r="JW30" s="70"/>
      <c r="JX30" s="70"/>
      <c r="JY30" s="70">
        <v>18289.439812120014</v>
      </c>
      <c r="JZ30" s="70">
        <v>23083.492770999997</v>
      </c>
      <c r="KA30" s="70">
        <v>3650.0020287499992</v>
      </c>
      <c r="KB30" s="70"/>
      <c r="KC30" s="70"/>
      <c r="KD30" s="70"/>
      <c r="KE30" s="70">
        <v>47740.288021630011</v>
      </c>
      <c r="KF30" s="70">
        <v>518.10989800000004</v>
      </c>
      <c r="KG30" s="70">
        <v>7168.3816071300098</v>
      </c>
      <c r="KH30" s="70">
        <v>2274.6482246100013</v>
      </c>
      <c r="KI30" s="70"/>
      <c r="KJ30" s="71"/>
      <c r="KK30" s="70">
        <v>31479.015225659998</v>
      </c>
      <c r="KL30" s="70">
        <v>55103.229812730067</v>
      </c>
      <c r="KM30" s="70">
        <v>10399.828487170005</v>
      </c>
      <c r="KN30" s="70"/>
      <c r="KO30" s="70"/>
      <c r="KP30" s="70"/>
      <c r="KQ30" s="70">
        <v>106942.21325530008</v>
      </c>
      <c r="KR30" s="70">
        <v>219.77300099999999</v>
      </c>
      <c r="KS30" s="70"/>
      <c r="KT30" s="70"/>
      <c r="KU30" s="70"/>
      <c r="KV30" s="70"/>
      <c r="KW30" s="70">
        <v>311.24808153999999</v>
      </c>
      <c r="KX30" s="70">
        <v>1272.6582752199995</v>
      </c>
      <c r="KY30" s="70">
        <v>364.50729354000003</v>
      </c>
      <c r="KZ30" s="70"/>
      <c r="LA30" s="70"/>
      <c r="LB30" s="70"/>
      <c r="LC30" s="70">
        <v>2168.1866512999995</v>
      </c>
      <c r="LD30" s="70">
        <v>2602.9605059999999</v>
      </c>
      <c r="LE30" s="70">
        <v>8896.2188543099983</v>
      </c>
      <c r="LF30" s="70">
        <v>3009.301299830001</v>
      </c>
      <c r="LG30" s="70"/>
      <c r="LH30" s="70"/>
      <c r="LI30" s="70">
        <v>38613.537969040044</v>
      </c>
      <c r="LJ30" s="70">
        <v>95833.259286190107</v>
      </c>
      <c r="LK30" s="70">
        <v>24598.484608519993</v>
      </c>
      <c r="LL30" s="70"/>
      <c r="LM30" s="70"/>
      <c r="LN30" s="70"/>
      <c r="LO30" s="70">
        <v>173553.76252389015</v>
      </c>
      <c r="LP30" s="70">
        <v>227.50208000000001</v>
      </c>
      <c r="LQ30" s="70"/>
      <c r="LR30" s="70">
        <v>12.490964489999998</v>
      </c>
      <c r="LS30" s="70"/>
      <c r="LT30" s="70"/>
      <c r="LU30" s="70">
        <v>3473.8938240800003</v>
      </c>
      <c r="LV30" s="70">
        <v>717.58861117999993</v>
      </c>
      <c r="LW30" s="70">
        <v>2785.4922141000002</v>
      </c>
      <c r="LX30" s="70"/>
      <c r="LY30" s="70"/>
      <c r="LZ30" s="70"/>
      <c r="MA30" s="70">
        <v>7216.9676938499997</v>
      </c>
      <c r="MB30" s="70">
        <v>942.32818299999997</v>
      </c>
      <c r="MC30" s="70">
        <v>3344.8860334299993</v>
      </c>
      <c r="MD30" s="70">
        <v>1016.8556375199997</v>
      </c>
      <c r="ME30" s="70"/>
      <c r="MF30" s="70"/>
      <c r="MG30" s="70">
        <v>13724.155693410023</v>
      </c>
      <c r="MH30" s="70">
        <v>28061.847264410004</v>
      </c>
      <c r="MI30" s="70">
        <v>10978.580435849997</v>
      </c>
      <c r="MJ30" s="70"/>
      <c r="MK30" s="70"/>
      <c r="ML30" s="70"/>
      <c r="MM30" s="70"/>
      <c r="MN30" s="70">
        <v>58068.653247620023</v>
      </c>
      <c r="MO30" s="70">
        <v>6999.4701539999996</v>
      </c>
      <c r="MP30" s="70">
        <v>25993.352196200041</v>
      </c>
      <c r="MQ30" s="70">
        <v>27141.741526920021</v>
      </c>
      <c r="MR30" s="70"/>
      <c r="MS30" s="70"/>
      <c r="MT30" s="70">
        <v>87228.421928829775</v>
      </c>
      <c r="MU30" s="70">
        <v>205691.94200321977</v>
      </c>
      <c r="MV30" s="70">
        <v>47431.957994490025</v>
      </c>
      <c r="MW30" s="70"/>
      <c r="MX30" s="70"/>
      <c r="MY30" s="70"/>
      <c r="MZ30" s="70"/>
      <c r="NA30" s="70">
        <v>400486.88580365968</v>
      </c>
      <c r="NB30" s="70"/>
      <c r="NC30" s="70"/>
      <c r="ND30" s="70"/>
      <c r="NE30" s="70"/>
      <c r="NF30" s="70"/>
      <c r="NG30" s="70"/>
      <c r="NH30" s="70"/>
      <c r="NI30" s="70"/>
      <c r="NJ30" s="70"/>
      <c r="NK30" s="70"/>
      <c r="NL30" s="70"/>
      <c r="NM30" s="70"/>
      <c r="NN30" s="15"/>
      <c r="NO30" s="15"/>
      <c r="NP30" s="15"/>
      <c r="NR30" s="70">
        <v>4641054.0115330769</v>
      </c>
      <c r="PU30" s="4"/>
    </row>
    <row r="31" spans="1:437" x14ac:dyDescent="0.2">
      <c r="A31" s="69">
        <v>40269</v>
      </c>
      <c r="B31" s="70">
        <v>24.800638469999999</v>
      </c>
      <c r="C31" s="70">
        <v>0</v>
      </c>
      <c r="D31" s="70"/>
      <c r="E31" s="70">
        <v>24.800638469999999</v>
      </c>
      <c r="F31" s="70">
        <v>2844.906493</v>
      </c>
      <c r="G31" s="70">
        <v>26197.48338876</v>
      </c>
      <c r="H31" s="70">
        <v>20290.940706599991</v>
      </c>
      <c r="I31" s="70"/>
      <c r="J31" s="70"/>
      <c r="K31" s="70">
        <v>63197.99634164993</v>
      </c>
      <c r="L31" s="70">
        <v>708730.3266739198</v>
      </c>
      <c r="M31" s="70">
        <v>26085.196278589992</v>
      </c>
      <c r="N31" s="70"/>
      <c r="O31" s="70"/>
      <c r="P31" s="70"/>
      <c r="Q31" s="70">
        <v>847346.84988251969</v>
      </c>
      <c r="R31" s="70">
        <v>175.91508486999999</v>
      </c>
      <c r="S31" s="70">
        <v>206.56111432000003</v>
      </c>
      <c r="T31" s="70"/>
      <c r="U31" s="70">
        <v>56.074289729999997</v>
      </c>
      <c r="V31" s="70"/>
      <c r="W31" s="70">
        <v>438.55048891999996</v>
      </c>
      <c r="X31" s="70">
        <v>3798.2262129999999</v>
      </c>
      <c r="Y31" s="70">
        <v>9745.2521551399968</v>
      </c>
      <c r="Z31" s="70">
        <v>3075.6055719500005</v>
      </c>
      <c r="AA31" s="70"/>
      <c r="AB31" s="70"/>
      <c r="AC31" s="70">
        <v>62103.066471339909</v>
      </c>
      <c r="AD31" s="70">
        <v>107281.14368901975</v>
      </c>
      <c r="AE31" s="70">
        <v>9655.8202766300074</v>
      </c>
      <c r="AF31" s="70"/>
      <c r="AG31" s="70"/>
      <c r="AH31" s="70"/>
      <c r="AI31" s="70">
        <v>195659.11437707965</v>
      </c>
      <c r="AJ31" s="70">
        <v>47402.054072999999</v>
      </c>
      <c r="AK31" s="70">
        <v>278683.95884013933</v>
      </c>
      <c r="AL31" s="70">
        <v>124105.92801660011</v>
      </c>
      <c r="AM31" s="70"/>
      <c r="AN31" s="70"/>
      <c r="AO31" s="70">
        <v>848177.04734020261</v>
      </c>
      <c r="AP31" s="70">
        <v>884854.82169457502</v>
      </c>
      <c r="AQ31" s="70">
        <v>126682.89987529007</v>
      </c>
      <c r="AR31" s="70"/>
      <c r="AS31" s="70"/>
      <c r="AT31" s="70"/>
      <c r="AU31" s="70"/>
      <c r="AV31" s="70"/>
      <c r="AW31" s="70"/>
      <c r="AX31" s="70">
        <v>2309906.7098398074</v>
      </c>
      <c r="AY31" s="70">
        <v>1250.5302919999999</v>
      </c>
      <c r="AZ31" s="70">
        <v>4697.8871444399983</v>
      </c>
      <c r="BA31" s="70">
        <v>3462.0263222400008</v>
      </c>
      <c r="BB31" s="70"/>
      <c r="BC31" s="70"/>
      <c r="BD31" s="70">
        <v>17139.884348419997</v>
      </c>
      <c r="BE31" s="70">
        <v>58752.031296209869</v>
      </c>
      <c r="BF31" s="70">
        <v>5537.6064225400023</v>
      </c>
      <c r="BG31" s="70"/>
      <c r="BH31" s="70"/>
      <c r="BI31" s="70">
        <v>90839.965825849868</v>
      </c>
      <c r="BJ31" s="70">
        <v>641.34666500000003</v>
      </c>
      <c r="BK31" s="70">
        <v>9887.5481800099988</v>
      </c>
      <c r="BL31" s="70">
        <v>7.8410638499999994</v>
      </c>
      <c r="BM31" s="70"/>
      <c r="BN31" s="70"/>
      <c r="BO31" s="70">
        <v>11631.377365789996</v>
      </c>
      <c r="BP31" s="70">
        <v>10197.373505400004</v>
      </c>
      <c r="BQ31" s="70">
        <v>4360.0462487899977</v>
      </c>
      <c r="BR31" s="70"/>
      <c r="BS31" s="70"/>
      <c r="BT31" s="70">
        <v>36725.53302884</v>
      </c>
      <c r="BU31" s="70">
        <v>158.16224399999999</v>
      </c>
      <c r="BV31" s="70">
        <v>5087.6844151799978</v>
      </c>
      <c r="BW31" s="70">
        <v>820.46215570000038</v>
      </c>
      <c r="BX31" s="70"/>
      <c r="BY31" s="70"/>
      <c r="BZ31" s="70">
        <v>28396.153620859997</v>
      </c>
      <c r="CA31" s="70">
        <v>46435.109791919931</v>
      </c>
      <c r="CB31" s="70">
        <v>5351.7343296400004</v>
      </c>
      <c r="CC31" s="70"/>
      <c r="CD31" s="70"/>
      <c r="CE31" s="70"/>
      <c r="CF31" s="70">
        <v>86249.306557299933</v>
      </c>
      <c r="CG31" s="70">
        <v>132.99875900000001</v>
      </c>
      <c r="CH31" s="70"/>
      <c r="CI31" s="70"/>
      <c r="CJ31" s="70"/>
      <c r="CK31" s="70"/>
      <c r="CL31" s="70">
        <v>350.42906469000002</v>
      </c>
      <c r="CM31" s="70">
        <v>1331.2266757200002</v>
      </c>
      <c r="CN31" s="70">
        <v>1050.01349585</v>
      </c>
      <c r="CO31" s="70"/>
      <c r="CP31" s="70"/>
      <c r="CQ31" s="70"/>
      <c r="CR31" s="70">
        <v>2864.6679952600002</v>
      </c>
      <c r="CS31" s="70">
        <v>307.69163800000001</v>
      </c>
      <c r="CT31" s="70">
        <v>373.27256457000004</v>
      </c>
      <c r="CU31" s="70"/>
      <c r="CV31" s="70"/>
      <c r="CW31" s="70"/>
      <c r="CX31" s="70">
        <v>675.94724892000011</v>
      </c>
      <c r="CY31" s="70">
        <v>1976.7378646899992</v>
      </c>
      <c r="CZ31" s="70">
        <v>647.58229675999996</v>
      </c>
      <c r="DA31" s="70"/>
      <c r="DB31" s="70"/>
      <c r="DC31" s="70"/>
      <c r="DD31" s="70">
        <v>3981.2316129399996</v>
      </c>
      <c r="DE31" s="70">
        <v>499.555429</v>
      </c>
      <c r="DF31" s="70"/>
      <c r="DG31" s="70"/>
      <c r="DH31" s="70"/>
      <c r="DI31" s="70"/>
      <c r="DJ31" s="70">
        <v>6746.9084131099935</v>
      </c>
      <c r="DK31" s="70">
        <v>9485.1594423000024</v>
      </c>
      <c r="DL31" s="70">
        <v>2357.8666131900004</v>
      </c>
      <c r="DM31" s="70"/>
      <c r="DN31" s="70"/>
      <c r="DO31" s="70"/>
      <c r="DP31" s="70">
        <v>19089.489897599993</v>
      </c>
      <c r="DQ31" s="70">
        <v>296.30343099999999</v>
      </c>
      <c r="DR31" s="70">
        <v>896.49417021999977</v>
      </c>
      <c r="DS31" s="70"/>
      <c r="DT31" s="70"/>
      <c r="DU31" s="70">
        <v>490.24175592999995</v>
      </c>
      <c r="DV31" s="70">
        <v>12645.461599080012</v>
      </c>
      <c r="DW31" s="70">
        <v>7577.1988372100004</v>
      </c>
      <c r="DX31" s="70">
        <v>2753.2140298900008</v>
      </c>
      <c r="DY31" s="70"/>
      <c r="DZ31" s="70"/>
      <c r="EA31" s="70"/>
      <c r="EB31" s="70">
        <v>24658.913823330015</v>
      </c>
      <c r="EC31" s="70">
        <v>1.536708</v>
      </c>
      <c r="ED31" s="70"/>
      <c r="EE31" s="70"/>
      <c r="EF31" s="70"/>
      <c r="EG31" s="70"/>
      <c r="EH31" s="70"/>
      <c r="EI31" s="70">
        <v>312.66529219</v>
      </c>
      <c r="EJ31" s="70">
        <v>0</v>
      </c>
      <c r="EK31" s="70"/>
      <c r="EL31" s="70"/>
      <c r="EM31" s="70"/>
      <c r="EN31" s="70">
        <v>314.20200018999998</v>
      </c>
      <c r="EO31" s="70">
        <v>466.92702800000001</v>
      </c>
      <c r="EP31" s="70">
        <v>3027.7625090399988</v>
      </c>
      <c r="EQ31" s="70">
        <v>714.01056119000009</v>
      </c>
      <c r="ER31" s="70"/>
      <c r="ES31" s="70"/>
      <c r="ET31" s="70">
        <v>5645.5774535200017</v>
      </c>
      <c r="EU31" s="70">
        <v>24099.680836339998</v>
      </c>
      <c r="EV31" s="70">
        <v>3235.6572235500007</v>
      </c>
      <c r="EW31" s="70"/>
      <c r="EX31" s="70"/>
      <c r="EY31" s="70"/>
      <c r="EZ31" s="70">
        <v>37189.615611640002</v>
      </c>
      <c r="FA31" s="70">
        <v>3996.960184</v>
      </c>
      <c r="FB31" s="70">
        <v>6956.9197433800045</v>
      </c>
      <c r="FC31" s="70">
        <v>253.45475019000003</v>
      </c>
      <c r="FD31" s="70"/>
      <c r="FE31" s="70"/>
      <c r="FF31" s="70">
        <v>59002.09653527983</v>
      </c>
      <c r="FG31" s="70">
        <v>52149.070997069954</v>
      </c>
      <c r="FH31" s="70">
        <v>6106.5157497000046</v>
      </c>
      <c r="FI31" s="70"/>
      <c r="FJ31" s="70"/>
      <c r="FK31" s="70"/>
      <c r="FL31" s="70"/>
      <c r="FM31" s="70">
        <v>128465.01795961978</v>
      </c>
      <c r="FN31" s="70"/>
      <c r="FO31" s="70"/>
      <c r="FP31" s="70"/>
      <c r="FQ31" s="70"/>
      <c r="FR31" s="70"/>
      <c r="FS31" s="70"/>
      <c r="FT31" s="70"/>
      <c r="FU31" s="70"/>
      <c r="FV31" s="70"/>
      <c r="FW31" s="70"/>
      <c r="FX31" s="70"/>
      <c r="FY31" s="70"/>
      <c r="FZ31" s="70"/>
      <c r="GA31" s="70"/>
      <c r="GB31" s="70"/>
      <c r="GC31" s="70"/>
      <c r="GD31" s="70"/>
      <c r="GE31" s="70">
        <v>341.73301196999995</v>
      </c>
      <c r="GF31" s="70"/>
      <c r="GG31" s="70"/>
      <c r="GH31" s="70"/>
      <c r="GI31" s="70"/>
      <c r="GJ31" s="70"/>
      <c r="GK31" s="70">
        <v>341.73301196999995</v>
      </c>
      <c r="GL31" s="70">
        <v>390.85535199999998</v>
      </c>
      <c r="GM31" s="70">
        <v>4426.7813234900013</v>
      </c>
      <c r="GN31" s="70">
        <v>610.18245507999995</v>
      </c>
      <c r="GO31" s="70"/>
      <c r="GP31" s="70"/>
      <c r="GQ31" s="70">
        <v>9562.0349719400001</v>
      </c>
      <c r="GR31" s="70">
        <v>24922.009191429999</v>
      </c>
      <c r="GS31" s="70">
        <v>4531.7743449300015</v>
      </c>
      <c r="GT31" s="70"/>
      <c r="GU31" s="70"/>
      <c r="GV31" s="70"/>
      <c r="GW31" s="70"/>
      <c r="GX31" s="70">
        <v>44443.637638870001</v>
      </c>
      <c r="GY31" s="70">
        <v>180.39982499999999</v>
      </c>
      <c r="GZ31" s="70"/>
      <c r="HA31" s="70"/>
      <c r="HB31" s="70"/>
      <c r="HC31" s="70"/>
      <c r="HD31" s="70">
        <v>951.53541935999999</v>
      </c>
      <c r="HE31" s="70">
        <v>371.66534349</v>
      </c>
      <c r="HF31" s="70">
        <v>453.80218117999999</v>
      </c>
      <c r="HG31" s="70"/>
      <c r="HH31" s="70"/>
      <c r="HI31" s="70"/>
      <c r="HJ31" s="70">
        <v>1957.4027690299999</v>
      </c>
      <c r="HK31" s="70">
        <v>514.889048</v>
      </c>
      <c r="HL31" s="70">
        <v>1758.4545509099999</v>
      </c>
      <c r="HM31" s="70">
        <v>883.96251652000012</v>
      </c>
      <c r="HN31" s="70"/>
      <c r="HO31" s="70"/>
      <c r="HP31" s="70">
        <v>8161.4729474400001</v>
      </c>
      <c r="HQ31" s="70">
        <v>30821.033557470008</v>
      </c>
      <c r="HR31" s="70">
        <v>2198.4561975500005</v>
      </c>
      <c r="HS31" s="70"/>
      <c r="HT31" s="70"/>
      <c r="HU31" s="70"/>
      <c r="HV31" s="70"/>
      <c r="HW31" s="70">
        <v>44338.268817890013</v>
      </c>
      <c r="HX31" s="70">
        <v>840.04656999999997</v>
      </c>
      <c r="HY31" s="70">
        <v>3490.4174269199998</v>
      </c>
      <c r="HZ31" s="70">
        <v>3497.2808123699992</v>
      </c>
      <c r="IA31" s="70"/>
      <c r="IB31" s="70"/>
      <c r="IC31" s="70">
        <v>17962.038980449994</v>
      </c>
      <c r="ID31" s="70">
        <v>45632.832133510055</v>
      </c>
      <c r="IE31" s="70">
        <v>3637.9564559699998</v>
      </c>
      <c r="IF31" s="70"/>
      <c r="IG31" s="70"/>
      <c r="IH31" s="70"/>
      <c r="II31" s="70">
        <v>75060.572379220044</v>
      </c>
      <c r="IJ31" s="70">
        <v>933.90226099999995</v>
      </c>
      <c r="IK31" s="70">
        <v>4996.3994457400095</v>
      </c>
      <c r="IN31" s="70"/>
      <c r="IO31" s="70">
        <v>12013.899287730008</v>
      </c>
      <c r="IP31" s="70">
        <v>42523.594451439967</v>
      </c>
      <c r="IQ31" s="70">
        <v>2720.8336776399997</v>
      </c>
      <c r="IR31" s="70"/>
      <c r="IS31" s="70"/>
      <c r="IT31" s="70"/>
      <c r="IU31" s="70">
        <v>63188.629123549988</v>
      </c>
      <c r="IV31" s="70">
        <v>542.09697000000006</v>
      </c>
      <c r="IW31" s="70">
        <v>3634.7043006600006</v>
      </c>
      <c r="IX31" s="70">
        <v>2847.8752798599999</v>
      </c>
      <c r="IY31" s="70"/>
      <c r="IZ31" s="70"/>
      <c r="JA31" s="70">
        <v>17687.152910909976</v>
      </c>
      <c r="JB31" s="70">
        <v>51660.336629119942</v>
      </c>
      <c r="JC31" s="70">
        <v>5366.1593656299992</v>
      </c>
      <c r="JD31" s="70"/>
      <c r="JE31" s="70"/>
      <c r="JF31" s="70"/>
      <c r="JG31" s="70">
        <v>81738.325456179911</v>
      </c>
      <c r="JH31" s="70"/>
      <c r="JI31" s="70"/>
      <c r="JJ31" s="70"/>
      <c r="JK31" s="70"/>
      <c r="JL31" s="70"/>
      <c r="JM31" s="70"/>
      <c r="JN31" s="71"/>
      <c r="JO31" s="70">
        <v>492.36541076000003</v>
      </c>
      <c r="JP31" s="70"/>
      <c r="JQ31" s="70"/>
      <c r="JR31" s="70"/>
      <c r="JS31" s="70">
        <v>492.36541076000003</v>
      </c>
      <c r="JT31" s="70">
        <v>111.948616</v>
      </c>
      <c r="JU31" s="70">
        <v>1682.3666068700004</v>
      </c>
      <c r="JV31" s="70">
        <v>1646.1613521800004</v>
      </c>
      <c r="JW31" s="70"/>
      <c r="JX31" s="70"/>
      <c r="JY31" s="70">
        <v>19383.628755259986</v>
      </c>
      <c r="JZ31" s="70">
        <v>25304.85032590001</v>
      </c>
      <c r="KA31" s="70">
        <v>3195.095832200001</v>
      </c>
      <c r="KB31" s="70"/>
      <c r="KC31" s="70"/>
      <c r="KD31" s="70"/>
      <c r="KE31" s="70">
        <v>51324.051488409998</v>
      </c>
      <c r="KF31" s="70">
        <v>509.679103</v>
      </c>
      <c r="KG31" s="70">
        <v>8272.5322644200041</v>
      </c>
      <c r="KH31" s="70">
        <v>2201.0899005000006</v>
      </c>
      <c r="KI31" s="70"/>
      <c r="KJ31" s="71"/>
      <c r="KK31" s="70">
        <v>34716.896480879994</v>
      </c>
      <c r="KL31" s="70">
        <v>58855.583511800105</v>
      </c>
      <c r="KM31" s="70">
        <v>10168.254837910001</v>
      </c>
      <c r="KN31" s="70"/>
      <c r="KO31" s="70"/>
      <c r="KP31" s="70"/>
      <c r="KQ31" s="70">
        <v>114723.03609851011</v>
      </c>
      <c r="KR31" s="70">
        <v>219.564662</v>
      </c>
      <c r="KS31" s="70"/>
      <c r="KT31" s="70"/>
      <c r="KU31" s="70"/>
      <c r="KV31" s="70"/>
      <c r="KW31" s="70">
        <v>607.13411593000012</v>
      </c>
      <c r="KX31" s="70">
        <v>1264.4171237400001</v>
      </c>
      <c r="KY31" s="70">
        <v>268.58213512999998</v>
      </c>
      <c r="KZ31" s="70"/>
      <c r="LA31" s="70"/>
      <c r="LB31" s="70"/>
      <c r="LC31" s="70">
        <v>2359.6980368000004</v>
      </c>
      <c r="LD31" s="70">
        <v>2535.5163269999998</v>
      </c>
      <c r="LE31" s="70">
        <v>10539.288569590002</v>
      </c>
      <c r="LF31" s="70">
        <v>2912.0408877599994</v>
      </c>
      <c r="LG31" s="70"/>
      <c r="LH31" s="70"/>
      <c r="LI31" s="70">
        <v>41803.024025610001</v>
      </c>
      <c r="LJ31" s="70">
        <v>111001.37015970977</v>
      </c>
      <c r="LK31" s="70">
        <v>19600.380319530013</v>
      </c>
      <c r="LL31" s="70"/>
      <c r="LM31" s="70"/>
      <c r="LN31" s="70"/>
      <c r="LO31" s="70">
        <v>188391.62028919981</v>
      </c>
      <c r="LP31" s="70">
        <v>202.89458500000001</v>
      </c>
      <c r="LQ31" s="70"/>
      <c r="LR31" s="70">
        <v>7.2556676299999996</v>
      </c>
      <c r="LS31" s="70"/>
      <c r="LT31" s="70"/>
      <c r="LU31" s="70">
        <v>3595.6974367300004</v>
      </c>
      <c r="LV31" s="70">
        <v>1209.1541515300003</v>
      </c>
      <c r="LW31" s="70">
        <v>1682.8501882699995</v>
      </c>
      <c r="LX31" s="70"/>
      <c r="LY31" s="70"/>
      <c r="LZ31" s="70"/>
      <c r="MA31" s="70">
        <v>6697.8520291599998</v>
      </c>
      <c r="MB31" s="70">
        <v>926.13590499999998</v>
      </c>
      <c r="MC31" s="70">
        <v>3550.1151404099965</v>
      </c>
      <c r="MD31" s="70">
        <v>1006.56764909</v>
      </c>
      <c r="ME31" s="70"/>
      <c r="MF31" s="70"/>
      <c r="MG31" s="70">
        <v>14628.298786919997</v>
      </c>
      <c r="MH31" s="70">
        <v>32045.755722419999</v>
      </c>
      <c r="MI31" s="70">
        <v>5782.5352310800026</v>
      </c>
      <c r="MJ31" s="70"/>
      <c r="MK31" s="70"/>
      <c r="ML31" s="70"/>
      <c r="MM31" s="70"/>
      <c r="MN31" s="70">
        <v>57939.408434919991</v>
      </c>
      <c r="MO31" s="70">
        <v>6856.0575550000003</v>
      </c>
      <c r="MP31" s="70">
        <v>28030.429139729993</v>
      </c>
      <c r="MQ31" s="70">
        <v>26848.980746489982</v>
      </c>
      <c r="MR31" s="70"/>
      <c r="MS31" s="70"/>
      <c r="MT31" s="70">
        <v>94311.882351370121</v>
      </c>
      <c r="MU31" s="70">
        <v>220262.65149242035</v>
      </c>
      <c r="MV31" s="70">
        <v>32711.335831760003</v>
      </c>
      <c r="MW31" s="70"/>
      <c r="MX31" s="70"/>
      <c r="MY31" s="70"/>
      <c r="MZ31" s="70"/>
      <c r="NA31" s="70">
        <v>409021.33711687097</v>
      </c>
      <c r="NB31" s="70"/>
      <c r="NC31" s="70"/>
      <c r="ND31" s="70"/>
      <c r="NE31" s="70"/>
      <c r="NF31" s="70"/>
      <c r="NG31" s="70"/>
      <c r="NH31" s="70"/>
      <c r="NI31" s="70"/>
      <c r="NJ31" s="70"/>
      <c r="NK31" s="70"/>
      <c r="NL31" s="70"/>
      <c r="NM31" s="70"/>
      <c r="NN31" s="15"/>
      <c r="NO31" s="15"/>
      <c r="NP31" s="15"/>
      <c r="NR31" s="70">
        <v>4925771.9076406062</v>
      </c>
      <c r="PU31" s="4"/>
    </row>
    <row r="32" spans="1:437" x14ac:dyDescent="0.2">
      <c r="A32" s="69">
        <v>40299</v>
      </c>
      <c r="B32" s="70">
        <v>24.081632249999998</v>
      </c>
      <c r="C32" s="70">
        <v>0</v>
      </c>
      <c r="D32" s="70"/>
      <c r="E32" s="70">
        <v>24.081632249999998</v>
      </c>
      <c r="F32" s="70">
        <v>2797.9523749999998</v>
      </c>
      <c r="G32" s="70">
        <v>25044.73897624997</v>
      </c>
      <c r="H32" s="70">
        <v>19904.522903149991</v>
      </c>
      <c r="I32" s="70"/>
      <c r="J32" s="70"/>
      <c r="K32" s="70">
        <v>61736.985006110001</v>
      </c>
      <c r="L32" s="70">
        <v>693346.77219338249</v>
      </c>
      <c r="M32" s="70">
        <v>25059.316025759992</v>
      </c>
      <c r="N32" s="70"/>
      <c r="O32" s="70"/>
      <c r="P32" s="70"/>
      <c r="Q32" s="70">
        <v>827890.28747965244</v>
      </c>
      <c r="R32" s="70">
        <v>161.71342417000002</v>
      </c>
      <c r="S32" s="70">
        <v>206.08422163000003</v>
      </c>
      <c r="T32" s="70"/>
      <c r="U32" s="70">
        <v>55.937492729999995</v>
      </c>
      <c r="V32" s="70"/>
      <c r="W32" s="70">
        <v>423.73513853000003</v>
      </c>
      <c r="X32" s="70">
        <v>3729.3969649999999</v>
      </c>
      <c r="Y32" s="70">
        <v>9346.7612468499938</v>
      </c>
      <c r="Z32" s="70">
        <v>3026.4434490699996</v>
      </c>
      <c r="AA32" s="70"/>
      <c r="AB32" s="70"/>
      <c r="AC32" s="70">
        <v>61125.78018354009</v>
      </c>
      <c r="AD32" s="70">
        <v>105556.18927484009</v>
      </c>
      <c r="AE32" s="70">
        <v>9486.4570541900084</v>
      </c>
      <c r="AF32" s="70"/>
      <c r="AG32" s="70"/>
      <c r="AH32" s="70"/>
      <c r="AI32" s="70">
        <v>192271.02817349019</v>
      </c>
      <c r="AJ32" s="70">
        <v>46004.247036000001</v>
      </c>
      <c r="AK32" s="70">
        <v>272983.91904697928</v>
      </c>
      <c r="AL32" s="70">
        <v>121285.54107015011</v>
      </c>
      <c r="AM32" s="70"/>
      <c r="AN32" s="70"/>
      <c r="AO32" s="70">
        <v>826418.8792180504</v>
      </c>
      <c r="AP32" s="70">
        <v>867290.37307733891</v>
      </c>
      <c r="AQ32" s="70">
        <v>123601.42776834971</v>
      </c>
      <c r="AR32" s="70"/>
      <c r="AS32" s="70"/>
      <c r="AT32" s="70"/>
      <c r="AU32" s="70"/>
      <c r="AV32" s="70"/>
      <c r="AW32" s="70"/>
      <c r="AX32" s="70">
        <v>2257584.3872168683</v>
      </c>
      <c r="AY32" s="70">
        <v>1236.5995339999999</v>
      </c>
      <c r="AZ32" s="70">
        <v>4559.309527620002</v>
      </c>
      <c r="BA32" s="70">
        <v>3435.2530353899997</v>
      </c>
      <c r="BB32" s="70"/>
      <c r="BC32" s="70"/>
      <c r="BD32" s="70">
        <v>16887.794680509993</v>
      </c>
      <c r="BE32" s="70">
        <v>58165.982546089981</v>
      </c>
      <c r="BF32" s="70">
        <v>5504.7843190700014</v>
      </c>
      <c r="BG32" s="70"/>
      <c r="BH32" s="70"/>
      <c r="BI32" s="70">
        <v>89789.723642679979</v>
      </c>
      <c r="BJ32" s="70">
        <v>632.62936500000001</v>
      </c>
      <c r="BK32" s="70">
        <v>9533.9328507699993</v>
      </c>
      <c r="BL32" s="70">
        <v>7.8694745999999993</v>
      </c>
      <c r="BM32" s="70"/>
      <c r="BN32" s="70"/>
      <c r="BO32" s="70">
        <v>11383.196135909991</v>
      </c>
      <c r="BP32" s="70">
        <v>10118.790415230007</v>
      </c>
      <c r="BQ32" s="70">
        <v>4212.1502264799974</v>
      </c>
      <c r="BR32" s="70"/>
      <c r="BS32" s="70"/>
      <c r="BT32" s="70">
        <v>35888.568467989993</v>
      </c>
      <c r="BU32" s="70">
        <v>150.01931500000001</v>
      </c>
      <c r="BV32" s="70">
        <v>4695.0779158900041</v>
      </c>
      <c r="BW32" s="70">
        <v>788.65794013000004</v>
      </c>
      <c r="BX32" s="70"/>
      <c r="BY32" s="70"/>
      <c r="BZ32" s="70">
        <v>27917.732384919982</v>
      </c>
      <c r="CA32" s="70">
        <v>45309.169363560039</v>
      </c>
      <c r="CB32" s="70">
        <v>5307.128527429998</v>
      </c>
      <c r="CC32" s="70"/>
      <c r="CD32" s="70"/>
      <c r="CE32" s="70"/>
      <c r="CF32" s="70">
        <v>84168.785446929993</v>
      </c>
      <c r="CG32" s="70">
        <v>130.829115</v>
      </c>
      <c r="CH32" s="70"/>
      <c r="CI32" s="70"/>
      <c r="CJ32" s="70"/>
      <c r="CK32" s="70"/>
      <c r="CL32" s="70">
        <v>1035.3275766599997</v>
      </c>
      <c r="CM32" s="70">
        <v>348.01048376</v>
      </c>
      <c r="CN32" s="70">
        <v>1324.18541749</v>
      </c>
      <c r="CO32" s="70"/>
      <c r="CP32" s="70"/>
      <c r="CQ32" s="70"/>
      <c r="CR32" s="70">
        <v>2838.3525929099997</v>
      </c>
      <c r="CS32" s="70">
        <v>303.02946700000001</v>
      </c>
      <c r="CT32" s="70">
        <v>328.74298300000004</v>
      </c>
      <c r="CU32" s="70"/>
      <c r="CV32" s="70"/>
      <c r="CW32" s="70"/>
      <c r="CX32" s="70">
        <v>671.9848027700001</v>
      </c>
      <c r="CY32" s="70">
        <v>1970.12793063</v>
      </c>
      <c r="CZ32" s="70">
        <v>642.99242673000003</v>
      </c>
      <c r="DA32" s="70"/>
      <c r="DB32" s="70"/>
      <c r="DC32" s="70"/>
      <c r="DD32" s="70">
        <v>3916.87761013</v>
      </c>
      <c r="DE32" s="70">
        <v>482.69401699999997</v>
      </c>
      <c r="DF32" s="70"/>
      <c r="DG32" s="70"/>
      <c r="DH32" s="70"/>
      <c r="DI32" s="70"/>
      <c r="DJ32" s="70">
        <v>6633.1055941700033</v>
      </c>
      <c r="DK32" s="70">
        <v>9439.8073680799953</v>
      </c>
      <c r="DL32" s="70">
        <v>2344.7958985800001</v>
      </c>
      <c r="DM32" s="70"/>
      <c r="DN32" s="70"/>
      <c r="DO32" s="70"/>
      <c r="DP32" s="70">
        <v>18900.402877829998</v>
      </c>
      <c r="DQ32" s="70">
        <v>294.53675800000002</v>
      </c>
      <c r="DR32" s="70">
        <v>860.47613388000013</v>
      </c>
      <c r="DS32" s="70"/>
      <c r="DT32" s="70"/>
      <c r="DU32" s="70">
        <v>479.74532003000007</v>
      </c>
      <c r="DV32" s="70">
        <v>12394.074749190009</v>
      </c>
      <c r="DW32" s="70">
        <v>7432.4097631599998</v>
      </c>
      <c r="DX32" s="70">
        <v>2722.2466528599998</v>
      </c>
      <c r="DY32" s="70"/>
      <c r="DZ32" s="70"/>
      <c r="EA32" s="70"/>
      <c r="EB32" s="70">
        <v>24183.489377120008</v>
      </c>
      <c r="EC32" s="70">
        <v>1.4421280000000001</v>
      </c>
      <c r="ED32" s="70"/>
      <c r="EE32" s="70"/>
      <c r="EF32" s="70"/>
      <c r="EG32" s="70"/>
      <c r="EH32" s="70"/>
      <c r="EI32" s="70">
        <v>312.02202850999998</v>
      </c>
      <c r="EJ32" s="70">
        <v>0</v>
      </c>
      <c r="EK32" s="70"/>
      <c r="EL32" s="70"/>
      <c r="EM32" s="70"/>
      <c r="EN32" s="70">
        <v>313.46415651000001</v>
      </c>
      <c r="EO32" s="70">
        <v>462.46816200000001</v>
      </c>
      <c r="EP32" s="70">
        <v>3165.9802443800017</v>
      </c>
      <c r="EQ32" s="70">
        <v>698.67755535000015</v>
      </c>
      <c r="ER32" s="70"/>
      <c r="ES32" s="70"/>
      <c r="ET32" s="70">
        <v>5591.5917989000009</v>
      </c>
      <c r="EU32" s="70">
        <v>23951.024610719971</v>
      </c>
      <c r="EV32" s="70">
        <v>3212.8108685099996</v>
      </c>
      <c r="EW32" s="70"/>
      <c r="EX32" s="70"/>
      <c r="EY32" s="70"/>
      <c r="EZ32" s="70">
        <v>37082.553239859975</v>
      </c>
      <c r="FA32" s="70">
        <v>3879.665168</v>
      </c>
      <c r="FB32" s="70">
        <v>6653.0752904500005</v>
      </c>
      <c r="FC32" s="70">
        <v>245.09782227999997</v>
      </c>
      <c r="FD32" s="70"/>
      <c r="FE32" s="70"/>
      <c r="FF32" s="70">
        <v>57181.245739230028</v>
      </c>
      <c r="FG32" s="70">
        <v>51563.431978789988</v>
      </c>
      <c r="FH32" s="70">
        <v>6004.3066095299937</v>
      </c>
      <c r="FI32" s="70"/>
      <c r="FJ32" s="70"/>
      <c r="FK32" s="70"/>
      <c r="FL32" s="70"/>
      <c r="FM32" s="70">
        <v>125526.82260728</v>
      </c>
      <c r="FN32" s="70"/>
      <c r="FO32" s="70"/>
      <c r="FP32" s="70"/>
      <c r="FQ32" s="70"/>
      <c r="FR32" s="70"/>
      <c r="FS32" s="70"/>
      <c r="FT32" s="70"/>
      <c r="FU32" s="70"/>
      <c r="FV32" s="70"/>
      <c r="FW32" s="70"/>
      <c r="FX32" s="70"/>
      <c r="FY32" s="70"/>
      <c r="FZ32" s="70"/>
      <c r="GA32" s="70"/>
      <c r="GB32" s="70"/>
      <c r="GC32" s="70"/>
      <c r="GD32" s="70"/>
      <c r="GE32" s="70">
        <v>337.79917490999998</v>
      </c>
      <c r="GF32" s="70"/>
      <c r="GG32" s="70"/>
      <c r="GH32" s="70"/>
      <c r="GI32" s="70"/>
      <c r="GJ32" s="70"/>
      <c r="GK32" s="70">
        <v>337.79917490999998</v>
      </c>
      <c r="GL32" s="70">
        <v>385.23956399999997</v>
      </c>
      <c r="GM32" s="70">
        <v>4126.4296586500013</v>
      </c>
      <c r="GN32" s="70">
        <v>596.96270996000021</v>
      </c>
      <c r="GO32" s="70"/>
      <c r="GP32" s="70"/>
      <c r="GQ32" s="70">
        <v>9240.9619378099978</v>
      </c>
      <c r="GR32" s="70">
        <v>24422.106791279992</v>
      </c>
      <c r="GS32" s="70">
        <v>4435.0447574699992</v>
      </c>
      <c r="GT32" s="70"/>
      <c r="GU32" s="70"/>
      <c r="GV32" s="70"/>
      <c r="GW32" s="70"/>
      <c r="GX32" s="70">
        <v>43206.745419169994</v>
      </c>
      <c r="GY32" s="70">
        <v>177.66922099999999</v>
      </c>
      <c r="GZ32" s="70"/>
      <c r="HA32" s="70"/>
      <c r="HB32" s="70"/>
      <c r="HC32" s="70"/>
      <c r="HD32" s="70">
        <v>939.27244265000013</v>
      </c>
      <c r="HE32" s="70">
        <v>368.75326696000002</v>
      </c>
      <c r="HF32" s="70">
        <v>450.05479799999995</v>
      </c>
      <c r="HG32" s="70"/>
      <c r="HH32" s="70"/>
      <c r="HI32" s="70"/>
      <c r="HJ32" s="70">
        <v>1935.7497286099999</v>
      </c>
      <c r="HK32" s="70">
        <v>506.05287199999998</v>
      </c>
      <c r="HL32" s="70">
        <v>1715.6437549800007</v>
      </c>
      <c r="HM32" s="70">
        <v>873.86647998999979</v>
      </c>
      <c r="HN32" s="70"/>
      <c r="HO32" s="70"/>
      <c r="HP32" s="70">
        <v>7743.2180259099987</v>
      </c>
      <c r="HQ32" s="70">
        <v>30306.269667180019</v>
      </c>
      <c r="HR32" s="70">
        <v>2163.48620385</v>
      </c>
      <c r="HS32" s="70"/>
      <c r="HT32" s="70"/>
      <c r="HU32" s="70"/>
      <c r="HV32" s="70"/>
      <c r="HW32" s="70">
        <v>43308.537003910016</v>
      </c>
      <c r="HX32" s="70">
        <v>832.77721599999995</v>
      </c>
      <c r="HY32" s="70">
        <v>3455.0635031200022</v>
      </c>
      <c r="HZ32" s="70">
        <v>3368.6813201799996</v>
      </c>
      <c r="IA32" s="70"/>
      <c r="IB32" s="70"/>
      <c r="IC32" s="70">
        <v>17428.848768270003</v>
      </c>
      <c r="ID32" s="70">
        <v>44846.246035969983</v>
      </c>
      <c r="IE32" s="70">
        <v>3561.5546446699996</v>
      </c>
      <c r="IF32" s="70"/>
      <c r="IG32" s="70"/>
      <c r="IH32" s="70"/>
      <c r="II32" s="70">
        <v>73493.171488209991</v>
      </c>
      <c r="IJ32" s="70">
        <v>874.88992599999995</v>
      </c>
      <c r="IK32" s="70">
        <v>4966.1191746700006</v>
      </c>
      <c r="IN32" s="70"/>
      <c r="IO32" s="70">
        <v>11727.520012350005</v>
      </c>
      <c r="IP32" s="70">
        <v>41629.642280350025</v>
      </c>
      <c r="IQ32" s="70">
        <v>2701.5086171800012</v>
      </c>
      <c r="IR32" s="70"/>
      <c r="IS32" s="70"/>
      <c r="IT32" s="70"/>
      <c r="IU32" s="70">
        <v>61899.68001055003</v>
      </c>
      <c r="IV32" s="70">
        <v>533.57344799999998</v>
      </c>
      <c r="IW32" s="70">
        <v>3486.9252021500015</v>
      </c>
      <c r="IX32" s="70">
        <v>2613.4259348699993</v>
      </c>
      <c r="IY32" s="70"/>
      <c r="IZ32" s="70"/>
      <c r="JA32" s="70">
        <v>17325.54489474</v>
      </c>
      <c r="JB32" s="70">
        <v>51058.070129020074</v>
      </c>
      <c r="JC32" s="70">
        <v>5300.9336423499981</v>
      </c>
      <c r="JD32" s="70"/>
      <c r="JE32" s="70"/>
      <c r="JF32" s="70"/>
      <c r="JG32" s="70">
        <v>80318.473251130068</v>
      </c>
      <c r="JH32" s="70"/>
      <c r="JI32" s="70"/>
      <c r="JJ32" s="70"/>
      <c r="JK32" s="70"/>
      <c r="JL32" s="70"/>
      <c r="JM32" s="70"/>
      <c r="JN32" s="71"/>
      <c r="JO32" s="70">
        <v>489.66235820000003</v>
      </c>
      <c r="JP32" s="70"/>
      <c r="JQ32" s="70"/>
      <c r="JR32" s="70"/>
      <c r="JS32" s="70">
        <v>489.66235820000003</v>
      </c>
      <c r="JT32" s="70">
        <v>109.233096</v>
      </c>
      <c r="JU32" s="70">
        <v>1685.4114502499999</v>
      </c>
      <c r="JV32" s="70">
        <v>1586.2693288299997</v>
      </c>
      <c r="JW32" s="70"/>
      <c r="JX32" s="70"/>
      <c r="JY32" s="70">
        <v>18751.768697120016</v>
      </c>
      <c r="JZ32" s="70">
        <v>24537.464513410017</v>
      </c>
      <c r="KA32" s="70">
        <v>3163.9952833100001</v>
      </c>
      <c r="KB32" s="70"/>
      <c r="KC32" s="70"/>
      <c r="KD32" s="70"/>
      <c r="KE32" s="70">
        <v>49834.142368920038</v>
      </c>
      <c r="KF32" s="70">
        <v>498.73012</v>
      </c>
      <c r="KG32" s="70">
        <v>8110.3817342200127</v>
      </c>
      <c r="KH32" s="70">
        <v>2139.1700168399998</v>
      </c>
      <c r="KI32" s="70"/>
      <c r="KJ32" s="71"/>
      <c r="KK32" s="70">
        <v>33909.020009930005</v>
      </c>
      <c r="KL32" s="70">
        <v>57941.395653150023</v>
      </c>
      <c r="KM32" s="70">
        <v>9998.6588094499966</v>
      </c>
      <c r="KN32" s="70"/>
      <c r="KO32" s="70"/>
      <c r="KP32" s="70"/>
      <c r="KQ32" s="70">
        <v>112597.35634349004</v>
      </c>
      <c r="KR32" s="70">
        <v>113.812997</v>
      </c>
      <c r="KS32" s="70"/>
      <c r="KT32" s="70"/>
      <c r="KU32" s="70"/>
      <c r="KV32" s="70"/>
      <c r="KW32" s="70">
        <v>576.21160875999999</v>
      </c>
      <c r="KX32" s="70">
        <v>1256.4573039700001</v>
      </c>
      <c r="KY32" s="70">
        <v>268.27600129000001</v>
      </c>
      <c r="KZ32" s="70"/>
      <c r="LA32" s="70"/>
      <c r="LB32" s="70"/>
      <c r="LC32" s="70">
        <v>2214.7579110199999</v>
      </c>
      <c r="LD32" s="70">
        <v>2418.2148780000002</v>
      </c>
      <c r="LE32" s="70">
        <v>10348.181764260002</v>
      </c>
      <c r="LF32" s="70">
        <v>2820.611952549998</v>
      </c>
      <c r="LG32" s="70"/>
      <c r="LH32" s="70"/>
      <c r="LI32" s="70">
        <v>40741.266706639981</v>
      </c>
      <c r="LJ32" s="70">
        <v>108888.96895943998</v>
      </c>
      <c r="LK32" s="70">
        <v>19038.721635519985</v>
      </c>
      <c r="LL32" s="70"/>
      <c r="LM32" s="70"/>
      <c r="LN32" s="70"/>
      <c r="LO32" s="70">
        <v>184255.96589640997</v>
      </c>
      <c r="LP32" s="70">
        <v>201.63502399999999</v>
      </c>
      <c r="LQ32" s="70"/>
      <c r="LR32" s="70">
        <v>7.0501587300000006</v>
      </c>
      <c r="LS32" s="70"/>
      <c r="LT32" s="70"/>
      <c r="LU32" s="70">
        <v>3556.310598500002</v>
      </c>
      <c r="LV32" s="70">
        <v>1206.16649616</v>
      </c>
      <c r="LW32" s="70">
        <v>1651.1562292099998</v>
      </c>
      <c r="LX32" s="70"/>
      <c r="LY32" s="70"/>
      <c r="LZ32" s="70"/>
      <c r="MA32" s="70">
        <v>6622.3185066000015</v>
      </c>
      <c r="MB32" s="70">
        <v>893.54434200000003</v>
      </c>
      <c r="MC32" s="70">
        <v>3360.170043449999</v>
      </c>
      <c r="MD32" s="70">
        <v>947.73608843</v>
      </c>
      <c r="ME32" s="70"/>
      <c r="MF32" s="70"/>
      <c r="MG32" s="70">
        <v>14006.986028890007</v>
      </c>
      <c r="MH32" s="70">
        <v>31426.574902609977</v>
      </c>
      <c r="MI32" s="70">
        <v>5649.6399710600026</v>
      </c>
      <c r="MJ32" s="70"/>
      <c r="MK32" s="70"/>
      <c r="ML32" s="70"/>
      <c r="MM32" s="70"/>
      <c r="MN32" s="70">
        <v>56284.651376439979</v>
      </c>
      <c r="MO32" s="70">
        <v>6688.5322770000002</v>
      </c>
      <c r="MP32" s="70">
        <v>27101.391251570025</v>
      </c>
      <c r="MQ32" s="70">
        <v>26332.58522841</v>
      </c>
      <c r="MR32" s="70"/>
      <c r="MS32" s="70"/>
      <c r="MT32" s="70">
        <v>92174.687132629886</v>
      </c>
      <c r="MU32" s="70">
        <v>217299.18489449981</v>
      </c>
      <c r="MV32" s="70">
        <v>32168.2550158501</v>
      </c>
      <c r="MW32" s="70"/>
      <c r="MX32" s="70"/>
      <c r="MY32" s="70"/>
      <c r="MZ32" s="70"/>
      <c r="NA32" s="70">
        <v>401763.63579995977</v>
      </c>
      <c r="NB32" s="70"/>
      <c r="NC32" s="70"/>
      <c r="ND32" s="70"/>
      <c r="NE32" s="70"/>
      <c r="NF32" s="70"/>
      <c r="NG32" s="70"/>
      <c r="NH32" s="70"/>
      <c r="NI32" s="70"/>
      <c r="NJ32" s="70"/>
      <c r="NK32" s="70"/>
      <c r="NL32" s="70"/>
      <c r="NM32" s="70"/>
      <c r="NN32" s="15"/>
      <c r="NO32" s="15"/>
      <c r="NP32" s="15"/>
      <c r="NR32" s="70">
        <v>4819364.2062975615</v>
      </c>
      <c r="PU32" s="4"/>
    </row>
    <row r="33" spans="1:437" x14ac:dyDescent="0.2">
      <c r="A33" s="69">
        <v>40330</v>
      </c>
      <c r="B33" s="70">
        <v>24.012718969999998</v>
      </c>
      <c r="C33" s="70">
        <v>0</v>
      </c>
      <c r="D33" s="70"/>
      <c r="E33" s="70">
        <v>24.012718969999998</v>
      </c>
      <c r="F33" s="70">
        <v>2716.9729579999998</v>
      </c>
      <c r="G33" s="70">
        <v>24414.577211130018</v>
      </c>
      <c r="H33" s="70">
        <v>19533.795184889987</v>
      </c>
      <c r="I33" s="70"/>
      <c r="J33" s="70"/>
      <c r="K33" s="70">
        <v>60318.681881739998</v>
      </c>
      <c r="L33" s="70">
        <v>677271.95727563661</v>
      </c>
      <c r="M33" s="70">
        <v>24443.684704119991</v>
      </c>
      <c r="N33" s="70"/>
      <c r="O33" s="70"/>
      <c r="P33" s="70"/>
      <c r="Q33" s="70">
        <v>808699.66921551665</v>
      </c>
      <c r="R33" s="70">
        <v>157.64098043000001</v>
      </c>
      <c r="S33" s="70">
        <v>204.73666112000001</v>
      </c>
      <c r="T33" s="70"/>
      <c r="U33" s="70">
        <v>55.798943729999998</v>
      </c>
      <c r="V33" s="70"/>
      <c r="W33" s="70">
        <v>418.17658528000004</v>
      </c>
      <c r="X33" s="70">
        <v>3584.3435909999998</v>
      </c>
      <c r="Y33" s="70">
        <v>9042.8933147000043</v>
      </c>
      <c r="Z33" s="70">
        <v>2918.6666711399989</v>
      </c>
      <c r="AA33" s="70"/>
      <c r="AB33" s="70"/>
      <c r="AC33" s="70">
        <v>59671.430772289976</v>
      </c>
      <c r="AD33" s="70">
        <v>103081.46252781003</v>
      </c>
      <c r="AE33" s="70">
        <v>9318.1869722200008</v>
      </c>
      <c r="AF33" s="70"/>
      <c r="AG33" s="70"/>
      <c r="AH33" s="70"/>
      <c r="AI33" s="70">
        <v>187616.98384915999</v>
      </c>
      <c r="AJ33" s="70">
        <v>44942.088076</v>
      </c>
      <c r="AK33" s="70">
        <v>265899.8872471705</v>
      </c>
      <c r="AL33" s="70">
        <v>118081.96345814025</v>
      </c>
      <c r="AM33" s="70"/>
      <c r="AN33" s="70"/>
      <c r="AO33" s="70">
        <v>805417.06826522131</v>
      </c>
      <c r="AP33" s="70">
        <v>848182.22943225759</v>
      </c>
      <c r="AQ33" s="70">
        <v>119736.55162890986</v>
      </c>
      <c r="AR33" s="70"/>
      <c r="AS33" s="70"/>
      <c r="AT33" s="70"/>
      <c r="AU33" s="70"/>
      <c r="AV33" s="70"/>
      <c r="AW33" s="70"/>
      <c r="AX33" s="70">
        <v>2202259.7881076997</v>
      </c>
      <c r="AY33" s="70">
        <v>1220.4916270000001</v>
      </c>
      <c r="AZ33" s="70">
        <v>4503.9211699799998</v>
      </c>
      <c r="BA33" s="70">
        <v>3353.7346543500003</v>
      </c>
      <c r="BB33" s="70"/>
      <c r="BC33" s="70"/>
      <c r="BD33" s="70">
        <v>16171.978980989999</v>
      </c>
      <c r="BE33" s="70">
        <v>57189.363249910028</v>
      </c>
      <c r="BF33" s="70">
        <v>5421.2016830800021</v>
      </c>
      <c r="BG33" s="70"/>
      <c r="BH33" s="70"/>
      <c r="BI33" s="70">
        <v>87860.69136531002</v>
      </c>
      <c r="BJ33" s="70">
        <v>617.16492100000005</v>
      </c>
      <c r="BK33" s="70">
        <v>9325.7248566199996</v>
      </c>
      <c r="BL33" s="70">
        <v>7.7463880300000003</v>
      </c>
      <c r="BM33" s="70"/>
      <c r="BN33" s="70"/>
      <c r="BO33" s="70">
        <v>11059.960455000004</v>
      </c>
      <c r="BP33" s="70">
        <v>10014.044410489996</v>
      </c>
      <c r="BQ33" s="70">
        <v>4141.286574069999</v>
      </c>
      <c r="BR33" s="70"/>
      <c r="BS33" s="70"/>
      <c r="BT33" s="70">
        <v>35165.927605209996</v>
      </c>
      <c r="BU33" s="70">
        <v>146.55773500000001</v>
      </c>
      <c r="BV33" s="70">
        <v>4430.77636145</v>
      </c>
      <c r="BW33" s="70">
        <v>760.33205895000026</v>
      </c>
      <c r="BX33" s="70"/>
      <c r="BY33" s="70"/>
      <c r="BZ33" s="70">
        <v>27301.915673079955</v>
      </c>
      <c r="CA33" s="70">
        <v>44137.753675819979</v>
      </c>
      <c r="CB33" s="70">
        <v>5267.6092426000005</v>
      </c>
      <c r="CC33" s="70"/>
      <c r="CD33" s="70"/>
      <c r="CE33" s="70"/>
      <c r="CF33" s="70">
        <v>82044.944746899928</v>
      </c>
      <c r="CG33" s="70">
        <v>130.74539999999999</v>
      </c>
      <c r="CH33" s="70"/>
      <c r="CI33" s="70"/>
      <c r="CJ33" s="70"/>
      <c r="CK33" s="70"/>
      <c r="CL33" s="70">
        <v>1028.4055049599997</v>
      </c>
      <c r="CM33" s="70">
        <v>346.78503601</v>
      </c>
      <c r="CN33" s="70">
        <v>1317.5628424299998</v>
      </c>
      <c r="CO33" s="70"/>
      <c r="CP33" s="70"/>
      <c r="CQ33" s="70"/>
      <c r="CR33" s="70">
        <v>2823.4987833999994</v>
      </c>
      <c r="CS33" s="70">
        <v>297.85011300000002</v>
      </c>
      <c r="CT33" s="70">
        <v>323.17958672999998</v>
      </c>
      <c r="CU33" s="70"/>
      <c r="CV33" s="70"/>
      <c r="CW33" s="70"/>
      <c r="CX33" s="70">
        <v>666.75140099000009</v>
      </c>
      <c r="CY33" s="70">
        <v>1964.4344580400007</v>
      </c>
      <c r="CZ33" s="70">
        <v>638.20924500000001</v>
      </c>
      <c r="DA33" s="70"/>
      <c r="DB33" s="70"/>
      <c r="DC33" s="70"/>
      <c r="DD33" s="70">
        <v>3890.4248037600009</v>
      </c>
      <c r="DE33" s="70">
        <v>467.10060199999998</v>
      </c>
      <c r="DF33" s="70"/>
      <c r="DG33" s="70"/>
      <c r="DH33" s="70"/>
      <c r="DI33" s="70"/>
      <c r="DJ33" s="70">
        <v>6543.6811980399998</v>
      </c>
      <c r="DK33" s="70">
        <v>9394.221224490002</v>
      </c>
      <c r="DL33" s="70">
        <v>2265.3007999199995</v>
      </c>
      <c r="DM33" s="70"/>
      <c r="DN33" s="70"/>
      <c r="DO33" s="70"/>
      <c r="DP33" s="70">
        <v>18670.303824449999</v>
      </c>
      <c r="DQ33" s="70">
        <v>292.74172099999998</v>
      </c>
      <c r="DR33" s="70">
        <v>824.63763564000021</v>
      </c>
      <c r="DS33" s="70"/>
      <c r="DT33" s="70"/>
      <c r="DU33" s="70">
        <v>467.49821684</v>
      </c>
      <c r="DV33" s="70">
        <v>12219.94169834998</v>
      </c>
      <c r="DW33" s="70">
        <v>7357.4940882200026</v>
      </c>
      <c r="DX33" s="70">
        <v>2679.9487873399999</v>
      </c>
      <c r="DY33" s="70"/>
      <c r="DZ33" s="70"/>
      <c r="EA33" s="70"/>
      <c r="EB33" s="70">
        <v>23842.262147289981</v>
      </c>
      <c r="EC33" s="70">
        <v>0</v>
      </c>
      <c r="ED33" s="70"/>
      <c r="EE33" s="70"/>
      <c r="EF33" s="70"/>
      <c r="EG33" s="70"/>
      <c r="EH33" s="70"/>
      <c r="EI33" s="70">
        <v>311.37120603999995</v>
      </c>
      <c r="EJ33" s="70">
        <v>0</v>
      </c>
      <c r="EK33" s="70"/>
      <c r="EL33" s="70"/>
      <c r="EM33" s="70"/>
      <c r="EN33" s="70">
        <v>311.37120603999995</v>
      </c>
      <c r="EO33" s="70">
        <v>458.43546400000002</v>
      </c>
      <c r="EP33" s="70">
        <v>3112.989993560001</v>
      </c>
      <c r="EQ33" s="70">
        <v>690.24414167999998</v>
      </c>
      <c r="ER33" s="70"/>
      <c r="ES33" s="70"/>
      <c r="ET33" s="70">
        <v>5457.5171334799979</v>
      </c>
      <c r="EU33" s="70">
        <v>23674.686663209995</v>
      </c>
      <c r="EV33" s="70">
        <v>3187.6663540599998</v>
      </c>
      <c r="EW33" s="70"/>
      <c r="EX33" s="70"/>
      <c r="EY33" s="70"/>
      <c r="EZ33" s="70">
        <v>36581.539749979995</v>
      </c>
      <c r="FA33" s="70">
        <v>3792.5602290000002</v>
      </c>
      <c r="FB33" s="70">
        <v>6547.5381622300001</v>
      </c>
      <c r="FC33" s="70">
        <v>239.42533067999995</v>
      </c>
      <c r="FD33" s="70"/>
      <c r="FE33" s="70"/>
      <c r="FF33" s="70">
        <v>56164.577386220088</v>
      </c>
      <c r="FG33" s="70">
        <v>50649.09204817006</v>
      </c>
      <c r="FH33" s="70">
        <v>5875.4124671700001</v>
      </c>
      <c r="FI33" s="70"/>
      <c r="FJ33" s="70"/>
      <c r="FK33" s="70"/>
      <c r="FL33" s="70"/>
      <c r="FM33" s="70">
        <v>123268.60562347014</v>
      </c>
      <c r="FN33" s="70"/>
      <c r="FO33" s="70"/>
      <c r="FP33" s="70"/>
      <c r="FQ33" s="70"/>
      <c r="FR33" s="70"/>
      <c r="FS33" s="70"/>
      <c r="FT33" s="70"/>
      <c r="FU33" s="70"/>
      <c r="FV33" s="70"/>
      <c r="FW33" s="70"/>
      <c r="FX33" s="70"/>
      <c r="FY33" s="70"/>
      <c r="FZ33" s="70"/>
      <c r="GA33" s="70"/>
      <c r="GB33" s="70"/>
      <c r="GC33" s="70"/>
      <c r="GD33" s="70"/>
      <c r="GE33" s="70">
        <v>335.18488084999996</v>
      </c>
      <c r="GF33" s="70"/>
      <c r="GG33" s="70"/>
      <c r="GH33" s="70"/>
      <c r="GI33" s="70"/>
      <c r="GJ33" s="70"/>
      <c r="GK33" s="70">
        <v>335.18488084999996</v>
      </c>
      <c r="GL33" s="70">
        <v>377.39231100000001</v>
      </c>
      <c r="GM33" s="70">
        <v>4067.5844362199973</v>
      </c>
      <c r="GN33" s="70">
        <v>583.05095941999991</v>
      </c>
      <c r="GO33" s="70"/>
      <c r="GP33" s="70"/>
      <c r="GQ33" s="70">
        <v>8921.8204604100101</v>
      </c>
      <c r="GR33" s="70">
        <v>24158.454232059998</v>
      </c>
      <c r="GS33" s="70">
        <v>4365.0720527599997</v>
      </c>
      <c r="GT33" s="70"/>
      <c r="GU33" s="70"/>
      <c r="GV33" s="70"/>
      <c r="GW33" s="70"/>
      <c r="GX33" s="70">
        <v>42473.374451870004</v>
      </c>
      <c r="GY33" s="70">
        <v>175.88248300000001</v>
      </c>
      <c r="GZ33" s="70"/>
      <c r="HA33" s="70"/>
      <c r="HB33" s="70"/>
      <c r="HC33" s="70"/>
      <c r="HD33" s="70">
        <v>915.45348270999978</v>
      </c>
      <c r="HE33" s="70">
        <v>365.94844889999996</v>
      </c>
      <c r="HF33" s="70">
        <v>446.34152887000005</v>
      </c>
      <c r="HG33" s="70"/>
      <c r="HH33" s="70"/>
      <c r="HI33" s="70"/>
      <c r="HJ33" s="70">
        <v>1903.6259434799997</v>
      </c>
      <c r="HK33" s="70">
        <v>496.23219799999998</v>
      </c>
      <c r="HL33" s="70">
        <v>1658.1894380500003</v>
      </c>
      <c r="HM33" s="70">
        <v>866.08798322999985</v>
      </c>
      <c r="HN33" s="70"/>
      <c r="HO33" s="70"/>
      <c r="HP33" s="70">
        <v>7590.135998859997</v>
      </c>
      <c r="HQ33" s="70">
        <v>30046.567461459985</v>
      </c>
      <c r="HR33" s="70">
        <v>2034.19274698</v>
      </c>
      <c r="HS33" s="70"/>
      <c r="HT33" s="70"/>
      <c r="HU33" s="70"/>
      <c r="HV33" s="70"/>
      <c r="HW33" s="70">
        <v>42691.405826579983</v>
      </c>
      <c r="HX33" s="70">
        <v>822.38197500000001</v>
      </c>
      <c r="HY33" s="70">
        <v>3362.946486150001</v>
      </c>
      <c r="HZ33" s="70">
        <v>3228.770056899999</v>
      </c>
      <c r="IA33" s="70"/>
      <c r="IB33" s="70"/>
      <c r="IC33" s="70">
        <v>16926.059444049992</v>
      </c>
      <c r="ID33" s="70">
        <v>44031.453883300033</v>
      </c>
      <c r="IE33" s="70">
        <v>3529.6047792700015</v>
      </c>
      <c r="IF33" s="70"/>
      <c r="IG33" s="70"/>
      <c r="IH33" s="70"/>
      <c r="II33" s="70">
        <v>71901.216624670022</v>
      </c>
      <c r="IJ33" s="70">
        <v>844.57298500000002</v>
      </c>
      <c r="IK33" s="70">
        <v>4737.0182709600049</v>
      </c>
      <c r="IN33" s="70"/>
      <c r="IO33" s="70">
        <v>11547.337536210005</v>
      </c>
      <c r="IP33" s="70">
        <v>41067.998844800015</v>
      </c>
      <c r="IQ33" s="70">
        <v>2681.0051011800015</v>
      </c>
      <c r="IR33" s="70"/>
      <c r="IS33" s="70"/>
      <c r="IT33" s="70"/>
      <c r="IU33" s="70">
        <v>60877.932738150026</v>
      </c>
      <c r="IV33" s="70">
        <v>526.35894499999995</v>
      </c>
      <c r="IW33" s="70">
        <v>3433.6660656199983</v>
      </c>
      <c r="IX33" s="70">
        <v>2478.3074477300006</v>
      </c>
      <c r="IY33" s="70"/>
      <c r="IZ33" s="70"/>
      <c r="JA33" s="70">
        <v>17016.363407690013</v>
      </c>
      <c r="JB33" s="70">
        <v>50281.150609550059</v>
      </c>
      <c r="JC33" s="70">
        <v>5215.8295883200017</v>
      </c>
      <c r="JD33" s="70"/>
      <c r="JE33" s="70"/>
      <c r="JF33" s="70"/>
      <c r="JG33" s="70">
        <v>78951.676063910083</v>
      </c>
      <c r="JH33" s="70"/>
      <c r="JI33" s="70"/>
      <c r="JJ33" s="70"/>
      <c r="JK33" s="70"/>
      <c r="JL33" s="70"/>
      <c r="JM33" s="70"/>
      <c r="JN33" s="71"/>
      <c r="JO33" s="70">
        <v>487.59148217999996</v>
      </c>
      <c r="JP33" s="70"/>
      <c r="JQ33" s="70"/>
      <c r="JR33" s="70"/>
      <c r="JS33" s="70">
        <v>487.59148217999996</v>
      </c>
      <c r="JT33" s="70">
        <v>106.513194</v>
      </c>
      <c r="JU33" s="70">
        <v>1680.32712597</v>
      </c>
      <c r="JV33" s="70">
        <v>1535.0792881299999</v>
      </c>
      <c r="JW33" s="70"/>
      <c r="JX33" s="70"/>
      <c r="JY33" s="70">
        <v>18343.927249349999</v>
      </c>
      <c r="JZ33" s="70">
        <v>23968.548732179992</v>
      </c>
      <c r="KA33" s="70">
        <v>2990.9578931700012</v>
      </c>
      <c r="KB33" s="70"/>
      <c r="KC33" s="70"/>
      <c r="KD33" s="70"/>
      <c r="KE33" s="70">
        <v>48615.35348279999</v>
      </c>
      <c r="KF33" s="70">
        <v>471.29841499999998</v>
      </c>
      <c r="KG33" s="70">
        <v>8007.2893081499997</v>
      </c>
      <c r="KH33" s="70">
        <v>2055.4525266599994</v>
      </c>
      <c r="KI33" s="70"/>
      <c r="KJ33" s="71"/>
      <c r="KK33" s="70">
        <v>33407.612537510009</v>
      </c>
      <c r="KL33" s="70">
        <v>56466.535621399926</v>
      </c>
      <c r="KM33" s="70">
        <v>9823.6345380300027</v>
      </c>
      <c r="KN33" s="70"/>
      <c r="KO33" s="70"/>
      <c r="KP33" s="70"/>
      <c r="KQ33" s="70">
        <v>110231.82294674993</v>
      </c>
      <c r="KR33" s="70">
        <v>113.812997</v>
      </c>
      <c r="KS33" s="70"/>
      <c r="KT33" s="70"/>
      <c r="KU33" s="70"/>
      <c r="KV33" s="70"/>
      <c r="KW33" s="70">
        <v>573.38685334999991</v>
      </c>
      <c r="KX33" s="70">
        <v>1248.59199175</v>
      </c>
      <c r="KY33" s="70">
        <v>267.41856058999997</v>
      </c>
      <c r="KZ33" s="70"/>
      <c r="LA33" s="70"/>
      <c r="LB33" s="70"/>
      <c r="LC33" s="70">
        <v>2203.2104026899997</v>
      </c>
      <c r="LD33" s="70">
        <v>2385.2904870000002</v>
      </c>
      <c r="LE33" s="70">
        <v>10148.189671479999</v>
      </c>
      <c r="LF33" s="70">
        <v>2725.6839422500002</v>
      </c>
      <c r="LG33" s="70"/>
      <c r="LH33" s="70"/>
      <c r="LI33" s="70">
        <v>39975.458866469977</v>
      </c>
      <c r="LJ33" s="70">
        <v>106901.37701595995</v>
      </c>
      <c r="LK33" s="70">
        <v>18765.630661379993</v>
      </c>
      <c r="LL33" s="70"/>
      <c r="LM33" s="70"/>
      <c r="LN33" s="70"/>
      <c r="LO33" s="70">
        <v>180901.63064453992</v>
      </c>
      <c r="LP33" s="70">
        <v>199.99968799999999</v>
      </c>
      <c r="LQ33" s="70"/>
      <c r="LR33" s="70">
        <v>6.8351223699999997</v>
      </c>
      <c r="LS33" s="70"/>
      <c r="LT33" s="70"/>
      <c r="LU33" s="70">
        <v>3518.0985312499979</v>
      </c>
      <c r="LV33" s="70">
        <v>1203.0451412000002</v>
      </c>
      <c r="LW33" s="70">
        <v>1629.5002641700003</v>
      </c>
      <c r="LX33" s="70"/>
      <c r="LY33" s="70"/>
      <c r="LZ33" s="70"/>
      <c r="MA33" s="70">
        <v>6557.4787469899984</v>
      </c>
      <c r="MB33" s="70">
        <v>876.99642800000004</v>
      </c>
      <c r="MC33" s="70">
        <v>3300.5222726599986</v>
      </c>
      <c r="MD33" s="70">
        <v>896.46455314000013</v>
      </c>
      <c r="ME33" s="70"/>
      <c r="MF33" s="70"/>
      <c r="MG33" s="70">
        <v>13635.94218624</v>
      </c>
      <c r="MH33" s="70">
        <v>30707.363390949995</v>
      </c>
      <c r="MI33" s="70">
        <v>5588.2874407500003</v>
      </c>
      <c r="MJ33" s="70"/>
      <c r="MK33" s="70"/>
      <c r="ML33" s="70"/>
      <c r="MM33" s="70"/>
      <c r="MN33" s="70">
        <v>55005.576271739992</v>
      </c>
      <c r="MO33" s="70">
        <v>6532.5052269999996</v>
      </c>
      <c r="MP33" s="70">
        <v>26266.200240930022</v>
      </c>
      <c r="MQ33" s="70">
        <v>25905.651126950001</v>
      </c>
      <c r="MR33" s="70"/>
      <c r="MS33" s="70"/>
      <c r="MT33" s="70">
        <v>90266.690642109839</v>
      </c>
      <c r="MU33" s="70">
        <v>213190.90387419995</v>
      </c>
      <c r="MV33" s="70">
        <v>31158.895132109985</v>
      </c>
      <c r="MW33" s="70"/>
      <c r="MX33" s="70"/>
      <c r="MY33" s="70"/>
      <c r="MZ33" s="70"/>
      <c r="NA33" s="70">
        <v>393320.84624329978</v>
      </c>
      <c r="NB33" s="70"/>
      <c r="NC33" s="70"/>
      <c r="ND33" s="70"/>
      <c r="NE33" s="70"/>
      <c r="NF33" s="70"/>
      <c r="NG33" s="70"/>
      <c r="NH33" s="70"/>
      <c r="NI33" s="70"/>
      <c r="NJ33" s="70"/>
      <c r="NK33" s="70"/>
      <c r="NL33" s="70"/>
      <c r="NM33" s="70"/>
      <c r="NN33" s="15"/>
      <c r="NO33" s="15"/>
      <c r="NP33" s="15"/>
      <c r="NR33" s="70">
        <v>4709936.1270829355</v>
      </c>
      <c r="PU33" s="4"/>
    </row>
    <row r="34" spans="1:437" x14ac:dyDescent="0.2">
      <c r="A34" s="69">
        <v>40360</v>
      </c>
      <c r="B34" s="70">
        <v>22.731424629999999</v>
      </c>
      <c r="C34" s="70">
        <v>0</v>
      </c>
      <c r="D34" s="70"/>
      <c r="E34" s="70">
        <v>22.731424629999999</v>
      </c>
      <c r="F34" s="70">
        <v>2661.6780469999999</v>
      </c>
      <c r="G34" s="73">
        <v>23589.277667840019</v>
      </c>
      <c r="H34" s="73">
        <v>19268.436617990006</v>
      </c>
      <c r="I34" s="73"/>
      <c r="J34" s="73"/>
      <c r="K34" s="73">
        <v>74276.704950960164</v>
      </c>
      <c r="L34" s="73">
        <v>745022.8152488193</v>
      </c>
      <c r="M34" s="73">
        <v>23790.625243670005</v>
      </c>
      <c r="N34" s="73"/>
      <c r="O34" s="73"/>
      <c r="P34" s="73"/>
      <c r="Q34" s="70">
        <v>888609.5377762795</v>
      </c>
      <c r="R34" s="73">
        <v>153.33779374999997</v>
      </c>
      <c r="S34" s="73">
        <v>588.88894708000009</v>
      </c>
      <c r="T34" s="73">
        <v>49.60381022</v>
      </c>
      <c r="U34" s="73">
        <v>55.658620729999996</v>
      </c>
      <c r="V34" s="73"/>
      <c r="W34" s="73">
        <v>847.48917178000011</v>
      </c>
      <c r="X34" s="73">
        <v>3506.6174420000002</v>
      </c>
      <c r="Y34" s="73">
        <v>8889.6213932900009</v>
      </c>
      <c r="Z34" s="73">
        <v>2752.0885000999997</v>
      </c>
      <c r="AA34" s="73"/>
      <c r="AB34" s="73"/>
      <c r="AC34" s="73">
        <v>69289.667783449899</v>
      </c>
      <c r="AD34" s="73">
        <v>112482.61219947011</v>
      </c>
      <c r="AE34" s="73">
        <v>9105.3801294300029</v>
      </c>
      <c r="AF34" s="73"/>
      <c r="AG34" s="73"/>
      <c r="AH34" s="73"/>
      <c r="AI34" s="73">
        <v>206025.98744774002</v>
      </c>
      <c r="AJ34" s="70">
        <v>43896.594456999999</v>
      </c>
      <c r="AK34" s="74">
        <v>258837.57550281042</v>
      </c>
      <c r="AL34" s="74">
        <v>114621.67653390998</v>
      </c>
      <c r="AM34" s="74"/>
      <c r="AN34" s="74"/>
      <c r="AO34" s="74">
        <v>916636.93730831763</v>
      </c>
      <c r="AP34" s="74">
        <v>933538.21435305988</v>
      </c>
      <c r="AQ34" s="70">
        <v>116663.00598318977</v>
      </c>
      <c r="AR34" s="70"/>
      <c r="AS34" s="70"/>
      <c r="AT34" s="70"/>
      <c r="AU34" s="70"/>
      <c r="AV34" s="70"/>
      <c r="AW34" s="70"/>
      <c r="AX34" s="70">
        <v>2384194.0041382876</v>
      </c>
      <c r="AY34" s="70">
        <v>1200.235494</v>
      </c>
      <c r="AZ34" s="70">
        <v>4391.30125133</v>
      </c>
      <c r="BA34" s="70">
        <v>3314.2354105599998</v>
      </c>
      <c r="BB34" s="70"/>
      <c r="BC34" s="70"/>
      <c r="BD34" s="70">
        <v>20154.227307240017</v>
      </c>
      <c r="BE34" s="70">
        <v>61857.089718420029</v>
      </c>
      <c r="BF34" s="70">
        <v>5390.0087677700003</v>
      </c>
      <c r="BG34" s="70"/>
      <c r="BH34" s="70"/>
      <c r="BI34" s="70">
        <v>96307.097949320058</v>
      </c>
      <c r="BJ34" s="70">
        <v>593.30027700000005</v>
      </c>
      <c r="BK34" s="70">
        <v>8953.611776689997</v>
      </c>
      <c r="BL34" s="70">
        <v>1.9263855400000001</v>
      </c>
      <c r="BM34" s="70"/>
      <c r="BN34" s="70"/>
      <c r="BO34" s="70">
        <v>16805.75081048</v>
      </c>
      <c r="BP34" s="70">
        <v>11921.633420199994</v>
      </c>
      <c r="BQ34" s="70">
        <v>4107.2755558500003</v>
      </c>
      <c r="BR34" s="70"/>
      <c r="BS34" s="70"/>
      <c r="BT34" s="70">
        <v>42283.498225759984</v>
      </c>
      <c r="BU34" s="70">
        <v>139.88611900000001</v>
      </c>
      <c r="BV34" s="70">
        <v>4355.1209054200008</v>
      </c>
      <c r="BW34" s="70">
        <v>716.18947126000012</v>
      </c>
      <c r="BX34" s="70"/>
      <c r="BY34" s="70"/>
      <c r="BZ34" s="70">
        <v>32112.48352993001</v>
      </c>
      <c r="CA34" s="70">
        <v>47175.727986490012</v>
      </c>
      <c r="CB34" s="70">
        <v>5069.3560119499998</v>
      </c>
      <c r="CC34" s="70"/>
      <c r="CD34" s="70"/>
      <c r="CE34" s="70"/>
      <c r="CF34" s="70">
        <v>89568.764024050033</v>
      </c>
      <c r="CG34" s="70">
        <v>129.15091200000001</v>
      </c>
      <c r="CH34" s="70"/>
      <c r="CI34" s="70"/>
      <c r="CJ34" s="70"/>
      <c r="CK34" s="70"/>
      <c r="CL34" s="70">
        <v>539.51814854000008</v>
      </c>
      <c r="CM34" s="70">
        <v>1360.88140204</v>
      </c>
      <c r="CN34" s="70">
        <v>1020.6044554099999</v>
      </c>
      <c r="CO34" s="70"/>
      <c r="CP34" s="70"/>
      <c r="CQ34" s="70"/>
      <c r="CR34" s="70">
        <v>3050.1549179900003</v>
      </c>
      <c r="CS34" s="70">
        <v>293.02844299999998</v>
      </c>
      <c r="CT34" s="70">
        <v>314.30306948000003</v>
      </c>
      <c r="CU34" s="70"/>
      <c r="CV34" s="70"/>
      <c r="CW34" s="70"/>
      <c r="CX34" s="70">
        <v>1289.1844778299999</v>
      </c>
      <c r="CY34" s="70">
        <v>2253.1859240900003</v>
      </c>
      <c r="CZ34" s="70">
        <v>632.5115859199999</v>
      </c>
      <c r="DA34" s="70"/>
      <c r="DB34" s="70"/>
      <c r="DC34" s="70"/>
      <c r="DD34" s="70">
        <v>4782.2135003200001</v>
      </c>
      <c r="DE34" s="70">
        <v>448.395038</v>
      </c>
      <c r="DF34" s="70"/>
      <c r="DG34" s="70"/>
      <c r="DH34" s="70"/>
      <c r="DI34" s="70"/>
      <c r="DJ34" s="70">
        <v>10072.533882070004</v>
      </c>
      <c r="DK34" s="70">
        <v>10639.596800699999</v>
      </c>
      <c r="DL34" s="70">
        <v>2249.1057083100004</v>
      </c>
      <c r="DM34" s="70"/>
      <c r="DN34" s="70"/>
      <c r="DO34" s="70"/>
      <c r="DP34" s="70">
        <v>23409.631429080007</v>
      </c>
      <c r="DQ34" s="70">
        <v>286.451843</v>
      </c>
      <c r="DR34" s="70">
        <v>806.6751709499996</v>
      </c>
      <c r="DS34" s="70"/>
      <c r="DT34" s="70"/>
      <c r="DU34" s="70">
        <v>452.72389880000014</v>
      </c>
      <c r="DV34" s="70">
        <v>14171.878215019999</v>
      </c>
      <c r="DW34" s="70">
        <v>9712.8828776700047</v>
      </c>
      <c r="DX34" s="70">
        <v>2658.2716264200012</v>
      </c>
      <c r="DY34" s="70"/>
      <c r="DZ34" s="70"/>
      <c r="EA34" s="70"/>
      <c r="EB34" s="70">
        <v>28088.883631860004</v>
      </c>
      <c r="EC34" s="70">
        <v>0</v>
      </c>
      <c r="ED34" s="70"/>
      <c r="EE34" s="70"/>
      <c r="EF34" s="70"/>
      <c r="EG34" s="70"/>
      <c r="EH34" s="70"/>
      <c r="EI34" s="70">
        <v>310.71284489999999</v>
      </c>
      <c r="EJ34" s="70">
        <v>0</v>
      </c>
      <c r="EK34" s="70"/>
      <c r="EL34" s="70"/>
      <c r="EM34" s="70"/>
      <c r="EN34" s="70">
        <v>310.71284489999999</v>
      </c>
      <c r="EO34" s="70">
        <v>453.11324999999999</v>
      </c>
      <c r="EP34" s="70">
        <v>3027.2161761199991</v>
      </c>
      <c r="EQ34" s="70">
        <v>670.69126102000007</v>
      </c>
      <c r="ER34" s="70"/>
      <c r="ES34" s="70"/>
      <c r="ET34" s="70">
        <v>7045.0447598999945</v>
      </c>
      <c r="EU34" s="70">
        <v>27234.767839440017</v>
      </c>
      <c r="EV34" s="70">
        <v>3163.6270215400004</v>
      </c>
      <c r="EW34" s="70"/>
      <c r="EX34" s="70"/>
      <c r="EY34" s="70"/>
      <c r="EZ34" s="70">
        <v>41594.46030802001</v>
      </c>
      <c r="FA34" s="70">
        <v>3722.9295999999999</v>
      </c>
      <c r="FB34" s="70">
        <v>6273.4201480299998</v>
      </c>
      <c r="FC34" s="70">
        <v>233.58406564999999</v>
      </c>
      <c r="FD34" s="70"/>
      <c r="FE34" s="70"/>
      <c r="FF34" s="70">
        <v>64655.131183859965</v>
      </c>
      <c r="FG34" s="70">
        <v>56464.862467529929</v>
      </c>
      <c r="FH34" s="70">
        <v>5657.881344960002</v>
      </c>
      <c r="FI34" s="70"/>
      <c r="FJ34" s="70"/>
      <c r="FK34" s="70"/>
      <c r="FL34" s="70"/>
      <c r="FM34" s="70">
        <v>137007.80881002991</v>
      </c>
      <c r="FN34" s="70"/>
      <c r="FO34" s="70"/>
      <c r="FP34" s="70"/>
      <c r="FQ34" s="70"/>
      <c r="FR34" s="70"/>
      <c r="FS34" s="70"/>
      <c r="FT34" s="70"/>
      <c r="FU34" s="70"/>
      <c r="FV34" s="70"/>
      <c r="FW34" s="70"/>
      <c r="FX34" s="70"/>
      <c r="FY34" s="70"/>
      <c r="FZ34" s="70"/>
      <c r="GA34" s="70"/>
      <c r="GB34" s="70"/>
      <c r="GC34" s="70"/>
      <c r="GD34" s="70"/>
      <c r="GE34" s="70">
        <v>474.83087132000009</v>
      </c>
      <c r="GF34" s="70"/>
      <c r="GG34" s="70"/>
      <c r="GH34" s="70"/>
      <c r="GI34" s="70"/>
      <c r="GJ34" s="70"/>
      <c r="GK34" s="70">
        <v>474.83087132000009</v>
      </c>
      <c r="GL34" s="70">
        <v>369.81302399999998</v>
      </c>
      <c r="GM34" s="70">
        <v>3570.7293770199999</v>
      </c>
      <c r="GN34" s="70">
        <v>546.66947043000005</v>
      </c>
      <c r="GO34" s="70"/>
      <c r="GP34" s="70"/>
      <c r="GQ34" s="70">
        <v>10624.541664979995</v>
      </c>
      <c r="GR34" s="70">
        <v>27361.44457133003</v>
      </c>
      <c r="GS34" s="70">
        <v>4282.227932329999</v>
      </c>
      <c r="GT34" s="70"/>
      <c r="GU34" s="70"/>
      <c r="GV34" s="70"/>
      <c r="GW34" s="70"/>
      <c r="GX34" s="70">
        <v>46755.426040090024</v>
      </c>
      <c r="GY34" s="70">
        <v>174.00909899999999</v>
      </c>
      <c r="GZ34" s="70"/>
      <c r="HA34" s="70"/>
      <c r="HB34" s="70"/>
      <c r="HC34" s="70"/>
      <c r="HD34" s="70">
        <v>1242.4015945299998</v>
      </c>
      <c r="HE34" s="70">
        <v>512.39794117999998</v>
      </c>
      <c r="HF34" s="70">
        <v>371.80758119000006</v>
      </c>
      <c r="HG34" s="70"/>
      <c r="HH34" s="70"/>
      <c r="HI34" s="70"/>
      <c r="HJ34" s="70">
        <v>2300.6162158999996</v>
      </c>
      <c r="HK34" s="70">
        <v>472.587716</v>
      </c>
      <c r="HL34" s="70">
        <v>1513.7923964899999</v>
      </c>
      <c r="HM34" s="70">
        <v>856.96252562999985</v>
      </c>
      <c r="HN34" s="70"/>
      <c r="HO34" s="70"/>
      <c r="HP34" s="70">
        <v>9277.094198159999</v>
      </c>
      <c r="HQ34" s="70">
        <v>32769.969378339978</v>
      </c>
      <c r="HR34" s="70">
        <v>1949.8455673400006</v>
      </c>
      <c r="HS34" s="70"/>
      <c r="HT34" s="70"/>
      <c r="HU34" s="70"/>
      <c r="HV34" s="70"/>
      <c r="HW34" s="70">
        <v>46840.251781959974</v>
      </c>
      <c r="HX34" s="70">
        <v>812.20080099999996</v>
      </c>
      <c r="HY34" s="70">
        <v>3262.6741550199999</v>
      </c>
      <c r="HZ34" s="70">
        <v>3133.6143659599979</v>
      </c>
      <c r="IA34" s="70"/>
      <c r="IB34" s="70"/>
      <c r="IC34" s="70">
        <v>27055.576725040017</v>
      </c>
      <c r="ID34" s="70">
        <v>51858.98094922999</v>
      </c>
      <c r="IE34" s="70">
        <v>3487.0648255499982</v>
      </c>
      <c r="IF34" s="70"/>
      <c r="IG34" s="70"/>
      <c r="IH34" s="70"/>
      <c r="II34" s="70">
        <v>89610.111821800005</v>
      </c>
      <c r="IJ34" s="70">
        <v>830.36465299999998</v>
      </c>
      <c r="IK34" s="70">
        <v>4649.4429482399992</v>
      </c>
      <c r="IN34" s="70"/>
      <c r="IO34" s="70">
        <v>14596.689116200007</v>
      </c>
      <c r="IP34" s="70">
        <v>46158.951217859969</v>
      </c>
      <c r="IQ34" s="70">
        <v>2608.6455456399999</v>
      </c>
      <c r="IR34" s="70"/>
      <c r="IS34" s="70"/>
      <c r="IT34" s="70"/>
      <c r="IU34" s="70">
        <v>68844.093480939977</v>
      </c>
      <c r="IV34" s="70">
        <v>518.40743599999996</v>
      </c>
      <c r="IW34" s="70">
        <v>3378.7257422799985</v>
      </c>
      <c r="IX34" s="70">
        <v>2400.4443506600001</v>
      </c>
      <c r="IY34" s="70"/>
      <c r="IZ34" s="70"/>
      <c r="JA34" s="70">
        <v>22981.028609490004</v>
      </c>
      <c r="JB34" s="70">
        <v>58749.947960460078</v>
      </c>
      <c r="JC34" s="70">
        <v>5161.1083271200005</v>
      </c>
      <c r="JD34" s="70"/>
      <c r="JE34" s="70"/>
      <c r="JF34" s="70"/>
      <c r="JG34" s="70">
        <v>93189.66242601008</v>
      </c>
      <c r="JH34" s="70"/>
      <c r="JI34" s="70"/>
      <c r="JJ34" s="70"/>
      <c r="JK34" s="70"/>
      <c r="JL34" s="70"/>
      <c r="JM34" s="70"/>
      <c r="JN34" s="70"/>
      <c r="JO34" s="70">
        <v>485.25033557000006</v>
      </c>
      <c r="JP34" s="70"/>
      <c r="JQ34" s="70"/>
      <c r="JR34" s="70"/>
      <c r="JS34" s="70">
        <v>485.25033557000006</v>
      </c>
      <c r="JT34" s="70">
        <v>101.24919199999999</v>
      </c>
      <c r="JU34" s="70">
        <v>1639.8403107199999</v>
      </c>
      <c r="JV34" s="70">
        <v>1456.0826067400001</v>
      </c>
      <c r="JW34" s="70"/>
      <c r="JX34" s="70"/>
      <c r="JY34" s="70">
        <v>20916.876257729968</v>
      </c>
      <c r="JZ34" s="70">
        <v>25839.351898869969</v>
      </c>
      <c r="KA34" s="70">
        <v>2905.5605147400006</v>
      </c>
      <c r="KB34" s="70"/>
      <c r="KC34" s="70"/>
      <c r="KD34" s="70"/>
      <c r="KE34" s="70">
        <v>52858.960780799935</v>
      </c>
      <c r="KF34" s="70">
        <v>462.64928099999997</v>
      </c>
      <c r="KG34" s="70">
        <v>7836.2543288899997</v>
      </c>
      <c r="KH34" s="70">
        <v>1983.994727360001</v>
      </c>
      <c r="KI34" s="70"/>
      <c r="KJ34" s="70"/>
      <c r="KK34" s="70">
        <v>44756.974495170049</v>
      </c>
      <c r="KL34" s="70">
        <v>64904.41769793992</v>
      </c>
      <c r="KM34" s="70">
        <v>9694.9171140300023</v>
      </c>
      <c r="KN34" s="70"/>
      <c r="KO34" s="70"/>
      <c r="KP34" s="70"/>
      <c r="KQ34" s="70">
        <v>129639.20764438997</v>
      </c>
      <c r="KR34" s="70">
        <v>112.19408900000001</v>
      </c>
      <c r="KS34" s="70"/>
      <c r="KT34" s="70"/>
      <c r="KU34" s="70"/>
      <c r="KV34" s="70"/>
      <c r="KW34" s="70">
        <v>570.29921136999997</v>
      </c>
      <c r="KX34" s="70">
        <v>1377.19922898</v>
      </c>
      <c r="KY34" s="70">
        <v>267.02260673000001</v>
      </c>
      <c r="KZ34" s="70"/>
      <c r="LA34" s="70"/>
      <c r="LB34" s="70"/>
      <c r="LC34" s="70">
        <v>2326.7151360799999</v>
      </c>
      <c r="LD34" s="70">
        <v>2348.8113389999999</v>
      </c>
      <c r="LE34" s="70">
        <v>9956.5592039099993</v>
      </c>
      <c r="LF34" s="70">
        <v>2644.4387962599981</v>
      </c>
      <c r="LG34" s="70"/>
      <c r="LH34" s="70"/>
      <c r="LI34" s="70">
        <v>55564.817396410093</v>
      </c>
      <c r="LJ34" s="70">
        <v>121348.37752868005</v>
      </c>
      <c r="LK34" s="70">
        <v>18181.603642169997</v>
      </c>
      <c r="LL34" s="70"/>
      <c r="LM34" s="70"/>
      <c r="LN34" s="70"/>
      <c r="LO34" s="70">
        <v>210044.60790643014</v>
      </c>
      <c r="LP34" s="70">
        <v>198.39571900000001</v>
      </c>
      <c r="LQ34" s="70"/>
      <c r="LR34" s="70">
        <v>6.6063376199999997</v>
      </c>
      <c r="LS34" s="70"/>
      <c r="LT34" s="70"/>
      <c r="LU34" s="70">
        <v>3792.4472042699977</v>
      </c>
      <c r="LV34" s="70">
        <v>1836.6675834199996</v>
      </c>
      <c r="LW34" s="70">
        <v>1615.2359275900003</v>
      </c>
      <c r="LX34" s="70"/>
      <c r="LY34" s="70"/>
      <c r="LZ34" s="70"/>
      <c r="MA34" s="70">
        <v>7449.3527718999976</v>
      </c>
      <c r="MB34" s="70">
        <v>854.33762999999999</v>
      </c>
      <c r="MC34" s="70">
        <v>3225.8026939299998</v>
      </c>
      <c r="MD34" s="70">
        <v>818.72120379999978</v>
      </c>
      <c r="ME34" s="70"/>
      <c r="MF34" s="70"/>
      <c r="MG34" s="70">
        <v>16512.382515499994</v>
      </c>
      <c r="MH34" s="70">
        <v>34894.502860730034</v>
      </c>
      <c r="MI34" s="70">
        <v>5415.4508182900008</v>
      </c>
      <c r="MJ34" s="70"/>
      <c r="MK34" s="70"/>
      <c r="ML34" s="70"/>
      <c r="MM34" s="70"/>
      <c r="MN34" s="70">
        <v>61721.197722250028</v>
      </c>
      <c r="MO34" s="70">
        <v>6354.3111689999996</v>
      </c>
      <c r="MP34" s="70">
        <v>25656.221983569987</v>
      </c>
      <c r="MQ34" s="70">
        <v>25232.013443620017</v>
      </c>
      <c r="MR34" s="70"/>
      <c r="MS34" s="70"/>
      <c r="MT34" s="70">
        <v>111508.04770312998</v>
      </c>
      <c r="MU34" s="73">
        <v>229673.2050205202</v>
      </c>
      <c r="MV34" s="73">
        <v>29972.269230139998</v>
      </c>
      <c r="MW34" s="73"/>
      <c r="MX34" s="73"/>
      <c r="MY34" s="73"/>
      <c r="MZ34" s="73"/>
      <c r="NA34" s="73">
        <v>428396.06854998018</v>
      </c>
      <c r="NB34" s="73"/>
      <c r="NC34" s="73"/>
      <c r="ND34" s="73"/>
      <c r="NE34" s="73"/>
      <c r="NF34" s="73"/>
      <c r="NG34" s="73"/>
      <c r="NH34" s="73"/>
      <c r="NI34" s="73"/>
      <c r="NJ34" s="73"/>
      <c r="NK34" s="73"/>
      <c r="NL34" s="73"/>
      <c r="NM34" s="73"/>
      <c r="NN34" s="15"/>
      <c r="NO34" s="15"/>
      <c r="NP34" s="15"/>
      <c r="NR34" s="73">
        <v>5187039.3290854674</v>
      </c>
      <c r="PU34" s="4"/>
    </row>
    <row r="35" spans="1:437" x14ac:dyDescent="0.2">
      <c r="A35" s="69">
        <v>40391</v>
      </c>
      <c r="B35" s="70">
        <v>22.003830019999999</v>
      </c>
      <c r="C35" s="70">
        <v>0</v>
      </c>
      <c r="D35" s="70"/>
      <c r="E35" s="70">
        <v>22.003830019999999</v>
      </c>
      <c r="F35" s="70">
        <v>2589.191194</v>
      </c>
      <c r="G35" s="70">
        <v>22992.904396049998</v>
      </c>
      <c r="H35" s="70">
        <v>18846.386085350008</v>
      </c>
      <c r="I35" s="70"/>
      <c r="J35" s="70"/>
      <c r="K35" s="70">
        <v>72501.190700360123</v>
      </c>
      <c r="L35" s="70">
        <v>725994.10409384815</v>
      </c>
      <c r="M35" s="70">
        <v>23367.172854100008</v>
      </c>
      <c r="N35" s="70"/>
      <c r="O35" s="70"/>
      <c r="P35" s="70"/>
      <c r="Q35" s="70">
        <v>866290.94932370831</v>
      </c>
      <c r="R35" s="70">
        <v>147.92279905999999</v>
      </c>
      <c r="S35" s="70">
        <v>537.11076829000001</v>
      </c>
      <c r="T35" s="70">
        <v>49.502339630000002</v>
      </c>
      <c r="U35" s="70">
        <v>55.516500729999997</v>
      </c>
      <c r="V35" s="70"/>
      <c r="W35" s="70">
        <v>790.05240771000001</v>
      </c>
      <c r="X35" s="70">
        <v>3389.4947619999998</v>
      </c>
      <c r="Y35" s="70">
        <v>8603.0111390499969</v>
      </c>
      <c r="Z35" s="70">
        <v>2715.6111418599994</v>
      </c>
      <c r="AA35" s="70"/>
      <c r="AB35" s="70"/>
      <c r="AC35" s="70">
        <v>67504.077245399996</v>
      </c>
      <c r="AD35" s="70">
        <v>110291.47650059004</v>
      </c>
      <c r="AE35" s="70">
        <v>8849.8100146499983</v>
      </c>
      <c r="AF35" s="70"/>
      <c r="AG35" s="70"/>
      <c r="AH35" s="70"/>
      <c r="AI35" s="70">
        <v>201353.48080355005</v>
      </c>
      <c r="AJ35" s="70">
        <v>42707.835078999997</v>
      </c>
      <c r="AK35" s="70">
        <v>250648.70008510063</v>
      </c>
      <c r="AL35" s="70">
        <v>111831.24325524023</v>
      </c>
      <c r="AM35" s="70"/>
      <c r="AN35" s="70"/>
      <c r="AO35" s="70">
        <v>892399.99379625509</v>
      </c>
      <c r="AP35" s="70">
        <v>912927.99519436876</v>
      </c>
      <c r="AQ35" s="70">
        <v>113153.94451298979</v>
      </c>
      <c r="AR35" s="70"/>
      <c r="AS35" s="70"/>
      <c r="AT35" s="70"/>
      <c r="AU35" s="70"/>
      <c r="AV35" s="70"/>
      <c r="AW35" s="70"/>
      <c r="AX35" s="70">
        <v>2323669.7119229543</v>
      </c>
      <c r="AY35" s="70">
        <v>1186.5048899999999</v>
      </c>
      <c r="AZ35" s="70">
        <v>4335.6308842199996</v>
      </c>
      <c r="BA35" s="70">
        <v>3264.1149238700004</v>
      </c>
      <c r="BB35" s="70"/>
      <c r="BC35" s="70"/>
      <c r="BD35" s="70">
        <v>19825.108038620008</v>
      </c>
      <c r="BE35" s="70">
        <v>61030.647795180033</v>
      </c>
      <c r="BF35" s="70">
        <v>5346.1419013000004</v>
      </c>
      <c r="BG35" s="70"/>
      <c r="BH35" s="70"/>
      <c r="BI35" s="70">
        <v>94988.148433190043</v>
      </c>
      <c r="BJ35" s="70">
        <v>583.92215499999998</v>
      </c>
      <c r="BK35" s="70">
        <v>8878.6449422900023</v>
      </c>
      <c r="BL35" s="70">
        <v>1.9270124</v>
      </c>
      <c r="BM35" s="70"/>
      <c r="BN35" s="70"/>
      <c r="BO35" s="70">
        <v>16412.208597810011</v>
      </c>
      <c r="BP35" s="70">
        <v>11682.26681719</v>
      </c>
      <c r="BQ35" s="70">
        <v>4023.1098801800026</v>
      </c>
      <c r="BR35" s="70"/>
      <c r="BS35" s="70"/>
      <c r="BT35" s="70">
        <v>41572.079404870026</v>
      </c>
      <c r="BU35" s="70">
        <v>135.22570200000001</v>
      </c>
      <c r="BV35" s="70">
        <v>4231.2136954399984</v>
      </c>
      <c r="BW35" s="70">
        <v>680.60528686000032</v>
      </c>
      <c r="BX35" s="70"/>
      <c r="BY35" s="70"/>
      <c r="BZ35" s="70">
        <v>31510.944604340031</v>
      </c>
      <c r="CA35" s="70">
        <v>46108.5870307199</v>
      </c>
      <c r="CB35" s="70">
        <v>4746.8565584299995</v>
      </c>
      <c r="CC35" s="70"/>
      <c r="CD35" s="70"/>
      <c r="CE35" s="70"/>
      <c r="CF35" s="70">
        <v>87413.432877789921</v>
      </c>
      <c r="CG35" s="70">
        <v>128.984836</v>
      </c>
      <c r="CH35" s="70"/>
      <c r="CI35" s="70"/>
      <c r="CJ35" s="70"/>
      <c r="CK35" s="70"/>
      <c r="CL35" s="70">
        <v>536.99630462999994</v>
      </c>
      <c r="CM35" s="70">
        <v>1354.3878798799999</v>
      </c>
      <c r="CN35" s="70">
        <v>1012.8648641400001</v>
      </c>
      <c r="CO35" s="70"/>
      <c r="CP35" s="70"/>
      <c r="CQ35" s="70"/>
      <c r="CR35" s="70">
        <v>3033.2338846499997</v>
      </c>
      <c r="CS35" s="70">
        <v>287.57651199999998</v>
      </c>
      <c r="CT35" s="70">
        <v>310.21212922999996</v>
      </c>
      <c r="CU35" s="70"/>
      <c r="CV35" s="70"/>
      <c r="CW35" s="70"/>
      <c r="CX35" s="70">
        <v>1273.5980502699997</v>
      </c>
      <c r="CY35" s="70">
        <v>2245.5538329799997</v>
      </c>
      <c r="CZ35" s="70">
        <v>626.86164010000005</v>
      </c>
      <c r="DA35" s="70"/>
      <c r="DB35" s="70"/>
      <c r="DC35" s="70"/>
      <c r="DD35" s="70">
        <v>4743.802164579999</v>
      </c>
      <c r="DE35" s="70">
        <v>432.81267100000002</v>
      </c>
      <c r="DF35" s="70"/>
      <c r="DG35" s="70"/>
      <c r="DH35" s="70"/>
      <c r="DI35" s="70"/>
      <c r="DJ35" s="70">
        <v>9937.0993450400074</v>
      </c>
      <c r="DK35" s="70">
        <v>10514.310163760003</v>
      </c>
      <c r="DL35" s="70">
        <v>2177.73666202</v>
      </c>
      <c r="DM35" s="70"/>
      <c r="DN35" s="70"/>
      <c r="DO35" s="70"/>
      <c r="DP35" s="70">
        <v>23061.958841820011</v>
      </c>
      <c r="DQ35" s="70">
        <v>283.51219600000002</v>
      </c>
      <c r="DR35" s="70">
        <v>766.89855556000032</v>
      </c>
      <c r="DS35" s="70"/>
      <c r="DT35" s="70"/>
      <c r="DU35" s="70">
        <v>435.38825260999988</v>
      </c>
      <c r="DV35" s="70">
        <v>13915.649256759994</v>
      </c>
      <c r="DW35" s="70">
        <v>9642.4317648199994</v>
      </c>
      <c r="DX35" s="70">
        <v>2639.7284577399996</v>
      </c>
      <c r="DY35" s="70"/>
      <c r="DZ35" s="70"/>
      <c r="EA35" s="70"/>
      <c r="EB35" s="70">
        <v>27683.608483489992</v>
      </c>
      <c r="EC35" s="70">
        <v>0</v>
      </c>
      <c r="ED35" s="70"/>
      <c r="EE35" s="70"/>
      <c r="EF35" s="70"/>
      <c r="EG35" s="70"/>
      <c r="EH35" s="70"/>
      <c r="EI35" s="70">
        <v>310.04733576000001</v>
      </c>
      <c r="EJ35" s="70">
        <v>0</v>
      </c>
      <c r="EK35" s="70"/>
      <c r="EL35" s="70"/>
      <c r="EM35" s="70"/>
      <c r="EN35" s="70">
        <v>310.04733576000001</v>
      </c>
      <c r="EO35" s="70">
        <v>448.18849799999998</v>
      </c>
      <c r="EP35" s="70">
        <v>2857.6668930599999</v>
      </c>
      <c r="EQ35" s="70">
        <v>656.87430745000017</v>
      </c>
      <c r="ER35" s="70"/>
      <c r="ES35" s="70"/>
      <c r="ET35" s="70">
        <v>6875.6953000300036</v>
      </c>
      <c r="EU35" s="70">
        <v>26961.002638909998</v>
      </c>
      <c r="EV35" s="70">
        <v>3139.3003709099994</v>
      </c>
      <c r="EW35" s="70"/>
      <c r="EX35" s="70"/>
      <c r="EY35" s="70"/>
      <c r="EZ35" s="70">
        <v>40938.728008360005</v>
      </c>
      <c r="FA35" s="70">
        <v>3611.9787980000001</v>
      </c>
      <c r="FB35" s="70">
        <v>6187.8521075099943</v>
      </c>
      <c r="FC35" s="70">
        <v>226.88911905999998</v>
      </c>
      <c r="FD35" s="70"/>
      <c r="FE35" s="70"/>
      <c r="FF35" s="70">
        <v>62685.844451479948</v>
      </c>
      <c r="FG35" s="70">
        <v>55532.780168459998</v>
      </c>
      <c r="FH35" s="70">
        <v>5511.5063806300022</v>
      </c>
      <c r="FI35" s="70"/>
      <c r="FJ35" s="70"/>
      <c r="FK35" s="70"/>
      <c r="FL35" s="70"/>
      <c r="FM35" s="70">
        <v>133756.85102413991</v>
      </c>
      <c r="FN35" s="70"/>
      <c r="FO35" s="70"/>
      <c r="FP35" s="70"/>
      <c r="FQ35" s="70"/>
      <c r="FR35" s="70"/>
      <c r="FS35" s="70"/>
      <c r="FT35" s="70"/>
      <c r="FU35" s="70"/>
      <c r="FV35" s="70"/>
      <c r="FW35" s="70"/>
      <c r="FX35" s="70"/>
      <c r="FY35" s="70"/>
      <c r="FZ35" s="70"/>
      <c r="GA35" s="70"/>
      <c r="GB35" s="70"/>
      <c r="GC35" s="70"/>
      <c r="GD35" s="70"/>
      <c r="GE35" s="70">
        <v>472.37262263999997</v>
      </c>
      <c r="GF35" s="70"/>
      <c r="GG35" s="70"/>
      <c r="GH35" s="70"/>
      <c r="GI35" s="70"/>
      <c r="GJ35" s="70"/>
      <c r="GK35" s="70">
        <v>472.37262263999997</v>
      </c>
      <c r="GL35" s="70">
        <v>354.45992100000001</v>
      </c>
      <c r="GM35" s="70">
        <v>3403.4984623599998</v>
      </c>
      <c r="GN35" s="70">
        <v>525.64092003999997</v>
      </c>
      <c r="GO35" s="70"/>
      <c r="GP35" s="70"/>
      <c r="GQ35" s="70">
        <v>10444.972770649996</v>
      </c>
      <c r="GR35" s="70">
        <v>26843.273488860006</v>
      </c>
      <c r="GS35" s="70">
        <v>4230.5410177999993</v>
      </c>
      <c r="GT35" s="70"/>
      <c r="GU35" s="70"/>
      <c r="GV35" s="70"/>
      <c r="GW35" s="70"/>
      <c r="GX35" s="70">
        <v>45802.386580710008</v>
      </c>
      <c r="GY35" s="70">
        <v>171.88441900000001</v>
      </c>
      <c r="GZ35" s="70"/>
      <c r="HA35" s="70"/>
      <c r="HB35" s="70"/>
      <c r="HC35" s="70"/>
      <c r="HD35" s="70">
        <v>1179.5343875000001</v>
      </c>
      <c r="HE35" s="70">
        <v>507.61091482000006</v>
      </c>
      <c r="HF35" s="70">
        <v>368.04643421000003</v>
      </c>
      <c r="HG35" s="70"/>
      <c r="HH35" s="70"/>
      <c r="HI35" s="70"/>
      <c r="HJ35" s="70">
        <v>2227.0761555300001</v>
      </c>
      <c r="HK35" s="70">
        <v>463.24647299999998</v>
      </c>
      <c r="HL35" s="70">
        <v>1492.6301443900006</v>
      </c>
      <c r="HM35" s="70">
        <v>847.57728969000004</v>
      </c>
      <c r="HN35" s="70"/>
      <c r="HO35" s="70"/>
      <c r="HP35" s="70">
        <v>9078.6170229899981</v>
      </c>
      <c r="HQ35" s="70">
        <v>32112.16103052998</v>
      </c>
      <c r="HR35" s="70">
        <v>1925.9143629100004</v>
      </c>
      <c r="HS35" s="70"/>
      <c r="HT35" s="70"/>
      <c r="HU35" s="70"/>
      <c r="HV35" s="70"/>
      <c r="HW35" s="70">
        <v>45920.14632350998</v>
      </c>
      <c r="HX35" s="70">
        <v>795.11376600000006</v>
      </c>
      <c r="HY35" s="70">
        <v>3210.5132528300001</v>
      </c>
      <c r="HZ35" s="70">
        <v>3017.6814756299982</v>
      </c>
      <c r="IA35" s="70"/>
      <c r="IB35" s="70"/>
      <c r="IC35" s="70">
        <v>26146.079344319995</v>
      </c>
      <c r="ID35" s="70">
        <v>51191.066074960014</v>
      </c>
      <c r="IE35" s="70">
        <v>3428.5963767300009</v>
      </c>
      <c r="IF35" s="70"/>
      <c r="IG35" s="70"/>
      <c r="IH35" s="70"/>
      <c r="II35" s="70">
        <v>87789.050290469997</v>
      </c>
      <c r="IJ35" s="70">
        <v>814.29045599999995</v>
      </c>
      <c r="IK35" s="70">
        <v>4505.3579408500027</v>
      </c>
      <c r="IN35" s="70"/>
      <c r="IO35" s="70">
        <v>14389.943869130009</v>
      </c>
      <c r="IP35" s="70">
        <v>45534.602174879954</v>
      </c>
      <c r="IQ35" s="70">
        <v>2508.9179205199989</v>
      </c>
      <c r="IR35" s="70"/>
      <c r="IS35" s="70"/>
      <c r="IT35" s="70"/>
      <c r="IU35" s="70">
        <v>67753.112361379972</v>
      </c>
      <c r="IV35" s="70">
        <v>509.51923199999999</v>
      </c>
      <c r="IW35" s="70">
        <v>3323.8994875700027</v>
      </c>
      <c r="IX35" s="70">
        <v>2343.3202739299986</v>
      </c>
      <c r="IY35" s="70"/>
      <c r="IZ35" s="70"/>
      <c r="JA35" s="70">
        <v>22362.863533919994</v>
      </c>
      <c r="JB35" s="70">
        <v>58078.672193970044</v>
      </c>
      <c r="JC35" s="70">
        <v>4941.8666228700013</v>
      </c>
      <c r="JD35" s="70"/>
      <c r="JE35" s="70"/>
      <c r="JF35" s="70"/>
      <c r="JG35" s="70">
        <v>91560.141344260046</v>
      </c>
      <c r="JH35" s="70"/>
      <c r="JI35" s="70"/>
      <c r="JJ35" s="70"/>
      <c r="JK35" s="70"/>
      <c r="JL35" s="70"/>
      <c r="JM35" s="70"/>
      <c r="JN35" s="70"/>
      <c r="JO35" s="70">
        <v>482.91747271000003</v>
      </c>
      <c r="JP35" s="70"/>
      <c r="JQ35" s="70"/>
      <c r="JR35" s="70"/>
      <c r="JS35" s="70">
        <v>482.91747271000003</v>
      </c>
      <c r="JT35" s="70">
        <v>98.160957999999994</v>
      </c>
      <c r="JU35" s="70">
        <v>1502.3747254899999</v>
      </c>
      <c r="JV35" s="70">
        <v>1400.9916588299998</v>
      </c>
      <c r="JW35" s="70"/>
      <c r="JX35" s="70"/>
      <c r="JY35" s="70">
        <v>20380.958883480031</v>
      </c>
      <c r="JZ35" s="70">
        <v>25292.691911440008</v>
      </c>
      <c r="KA35" s="70">
        <v>2780.8779499300003</v>
      </c>
      <c r="KB35" s="70"/>
      <c r="KC35" s="70"/>
      <c r="KD35" s="70"/>
      <c r="KE35" s="70">
        <v>51456.056087170036</v>
      </c>
      <c r="KF35" s="70">
        <v>454.830558</v>
      </c>
      <c r="KG35" s="70">
        <v>7385.2146921000067</v>
      </c>
      <c r="KH35" s="70">
        <v>1892.4884009200002</v>
      </c>
      <c r="KI35" s="70"/>
      <c r="KJ35" s="70"/>
      <c r="KK35" s="70">
        <v>43727.772758229941</v>
      </c>
      <c r="KL35" s="70">
        <v>63700.668378850023</v>
      </c>
      <c r="KM35" s="70">
        <v>9524.3055100800011</v>
      </c>
      <c r="KN35" s="70"/>
      <c r="KO35" s="70"/>
      <c r="KP35" s="70"/>
      <c r="KQ35" s="70">
        <v>126685.28029817996</v>
      </c>
      <c r="KR35" s="70">
        <v>111.304664</v>
      </c>
      <c r="KS35" s="70"/>
      <c r="KT35" s="70"/>
      <c r="KU35" s="70"/>
      <c r="KV35" s="70"/>
      <c r="KW35" s="70">
        <v>552.19796776999999</v>
      </c>
      <c r="KX35" s="70">
        <v>1369.1993315700001</v>
      </c>
      <c r="KY35" s="70">
        <v>266.33452825000001</v>
      </c>
      <c r="KZ35" s="70"/>
      <c r="LA35" s="70"/>
      <c r="LB35" s="70"/>
      <c r="LC35" s="70">
        <v>2299.03649159</v>
      </c>
      <c r="LD35" s="70">
        <v>2271.8114989999999</v>
      </c>
      <c r="LE35" s="70">
        <v>9630.7670792999998</v>
      </c>
      <c r="LF35" s="70">
        <v>2565.7738229399997</v>
      </c>
      <c r="LG35" s="70"/>
      <c r="LH35" s="70"/>
      <c r="LI35" s="70">
        <v>54562.668843669948</v>
      </c>
      <c r="LJ35" s="70">
        <v>119359.15269406997</v>
      </c>
      <c r="LK35" s="70">
        <v>17926.041644760004</v>
      </c>
      <c r="LL35" s="70"/>
      <c r="LM35" s="70"/>
      <c r="LN35" s="70"/>
      <c r="LO35" s="70">
        <v>206316.21558373992</v>
      </c>
      <c r="LP35" s="70">
        <v>196.481258</v>
      </c>
      <c r="LQ35" s="70"/>
      <c r="LR35" s="70">
        <v>6.3704910099999994</v>
      </c>
      <c r="LS35" s="70"/>
      <c r="LT35" s="70"/>
      <c r="LU35" s="70">
        <v>3729.6878124100012</v>
      </c>
      <c r="LV35" s="70">
        <v>1830.81974552</v>
      </c>
      <c r="LW35" s="70">
        <v>1539.5510134299998</v>
      </c>
      <c r="LX35" s="70"/>
      <c r="LY35" s="70"/>
      <c r="LZ35" s="70"/>
      <c r="MA35" s="70">
        <v>7302.9103203700015</v>
      </c>
      <c r="MB35" s="70">
        <v>835.66197999999997</v>
      </c>
      <c r="MC35" s="70">
        <v>3128.2645171399995</v>
      </c>
      <c r="MD35" s="70">
        <v>743.14599792999979</v>
      </c>
      <c r="ME35" s="70"/>
      <c r="MF35" s="70"/>
      <c r="MG35" s="70">
        <v>16191.683859420011</v>
      </c>
      <c r="MH35" s="70">
        <v>34233.067135600002</v>
      </c>
      <c r="MI35" s="70">
        <v>5335.9262029100009</v>
      </c>
      <c r="MJ35" s="70"/>
      <c r="MK35" s="70"/>
      <c r="ML35" s="70"/>
      <c r="MM35" s="70"/>
      <c r="MN35" s="70">
        <v>60467.749693000012</v>
      </c>
      <c r="MO35" s="70">
        <v>6212.896162</v>
      </c>
      <c r="MP35" s="70">
        <v>25002.580436740045</v>
      </c>
      <c r="MQ35" s="70">
        <v>24958.367492969985</v>
      </c>
      <c r="MR35" s="70"/>
      <c r="MS35" s="70"/>
      <c r="MT35" s="70">
        <v>109344.53116167986</v>
      </c>
      <c r="MU35" s="70">
        <v>225089.88942783061</v>
      </c>
      <c r="MV35" s="70">
        <v>29315.990076490009</v>
      </c>
      <c r="MW35" s="70"/>
      <c r="MX35" s="70"/>
      <c r="MY35" s="70"/>
      <c r="MZ35" s="70"/>
      <c r="NA35" s="70">
        <v>419924.2547577105</v>
      </c>
      <c r="NB35" s="70"/>
      <c r="NC35" s="70"/>
      <c r="ND35" s="70"/>
      <c r="NE35" s="70"/>
      <c r="NF35" s="70"/>
      <c r="NG35" s="70"/>
      <c r="NH35" s="70"/>
      <c r="NI35" s="70"/>
      <c r="NJ35" s="70"/>
      <c r="NK35" s="70"/>
      <c r="NL35" s="70"/>
      <c r="NM35" s="70"/>
      <c r="NN35" s="15"/>
      <c r="NO35" s="15"/>
      <c r="NP35" s="15"/>
      <c r="NR35" s="70">
        <v>5066086.7951295618</v>
      </c>
      <c r="PU35" s="4"/>
    </row>
    <row r="36" spans="1:437" x14ac:dyDescent="0.2">
      <c r="A36" s="69">
        <v>40422</v>
      </c>
      <c r="B36" s="70">
        <v>17.5451114</v>
      </c>
      <c r="C36" s="70">
        <v>0</v>
      </c>
      <c r="D36" s="70"/>
      <c r="E36" s="70">
        <v>17.5451114</v>
      </c>
      <c r="F36" s="70">
        <v>2293.8400029999998</v>
      </c>
      <c r="G36" s="70">
        <v>22164.710125459995</v>
      </c>
      <c r="H36" s="70">
        <v>18581.39415593</v>
      </c>
      <c r="I36" s="70"/>
      <c r="J36" s="70"/>
      <c r="K36" s="70">
        <v>69874.684475490038</v>
      </c>
      <c r="L36" s="70">
        <v>702732.13663888979</v>
      </c>
      <c r="M36" s="70">
        <v>22599.203062059998</v>
      </c>
      <c r="N36" s="70"/>
      <c r="O36" s="70"/>
      <c r="P36" s="70"/>
      <c r="Q36" s="70">
        <v>838245.96846082993</v>
      </c>
      <c r="R36" s="70">
        <v>143.76241107999999</v>
      </c>
      <c r="S36" s="70">
        <v>535.22876974999997</v>
      </c>
      <c r="T36" s="70">
        <v>49.39986399</v>
      </c>
      <c r="U36" s="70">
        <v>55.372560729999996</v>
      </c>
      <c r="V36" s="70"/>
      <c r="W36" s="70">
        <v>783.76360554999997</v>
      </c>
      <c r="X36" s="70">
        <v>2869.5819609999999</v>
      </c>
      <c r="Y36" s="70">
        <v>8425.0346992500054</v>
      </c>
      <c r="Z36" s="70">
        <v>2682.1465668399987</v>
      </c>
      <c r="AA36" s="70"/>
      <c r="AB36" s="70"/>
      <c r="AC36" s="70">
        <v>64912.779187830041</v>
      </c>
      <c r="AD36" s="70">
        <v>107129.62554569</v>
      </c>
      <c r="AE36" s="70">
        <v>8465.688869990001</v>
      </c>
      <c r="AF36" s="70"/>
      <c r="AG36" s="70"/>
      <c r="AH36" s="70"/>
      <c r="AI36" s="70">
        <v>194484.85683060004</v>
      </c>
      <c r="AJ36" s="70">
        <v>36075.946201999999</v>
      </c>
      <c r="AK36" s="70">
        <v>242011.19721807001</v>
      </c>
      <c r="AL36" s="70">
        <v>108062.41120858</v>
      </c>
      <c r="AM36" s="70"/>
      <c r="AN36" s="70"/>
      <c r="AO36" s="70">
        <v>852323.66155092372</v>
      </c>
      <c r="AP36" s="70">
        <v>883904.39036523283</v>
      </c>
      <c r="AQ36" s="70">
        <v>109169.28290349999</v>
      </c>
      <c r="AR36" s="70"/>
      <c r="AS36" s="70"/>
      <c r="AT36" s="70"/>
      <c r="AU36" s="70"/>
      <c r="AV36" s="70"/>
      <c r="AW36" s="70"/>
      <c r="AX36" s="70">
        <v>2231546.8894483065</v>
      </c>
      <c r="AY36" s="70">
        <v>636.35573699999998</v>
      </c>
      <c r="AZ36" s="70">
        <v>4233.6207775599987</v>
      </c>
      <c r="BA36" s="70">
        <v>3228.5741995400008</v>
      </c>
      <c r="BB36" s="70"/>
      <c r="BC36" s="70"/>
      <c r="BD36" s="70">
        <v>19105.554054889999</v>
      </c>
      <c r="BE36" s="70">
        <v>59766.664660929935</v>
      </c>
      <c r="BF36" s="70">
        <v>5178.6813606200012</v>
      </c>
      <c r="BG36" s="70"/>
      <c r="BH36" s="70"/>
      <c r="BI36" s="70">
        <v>92149.450790539937</v>
      </c>
      <c r="BJ36" s="70">
        <v>519.69960200000003</v>
      </c>
      <c r="BK36" s="70">
        <v>8581.0487233500044</v>
      </c>
      <c r="BL36" s="70">
        <v>1.9276987700000001</v>
      </c>
      <c r="BM36" s="70"/>
      <c r="BN36" s="70"/>
      <c r="BO36" s="70">
        <v>16001.980782640007</v>
      </c>
      <c r="BP36" s="70">
        <v>11485.838661349995</v>
      </c>
      <c r="BQ36" s="70">
        <v>3906.0993460799996</v>
      </c>
      <c r="BR36" s="70"/>
      <c r="BS36" s="70"/>
      <c r="BT36" s="70">
        <v>40496.594814190008</v>
      </c>
      <c r="BU36" s="70">
        <v>131.147223</v>
      </c>
      <c r="BV36" s="70">
        <v>4121.1018900700028</v>
      </c>
      <c r="BW36" s="70">
        <v>630.20381502999999</v>
      </c>
      <c r="BX36" s="70"/>
      <c r="BY36" s="70"/>
      <c r="BZ36" s="70">
        <v>30161.178568969954</v>
      </c>
      <c r="CA36" s="70">
        <v>44509.201025809984</v>
      </c>
      <c r="CB36" s="70">
        <v>4700.1906049399995</v>
      </c>
      <c r="CC36" s="70"/>
      <c r="CD36" s="70"/>
      <c r="CE36" s="70"/>
      <c r="CF36" s="70">
        <v>84253.023127819935</v>
      </c>
      <c r="CG36" s="70">
        <v>128.07586000000001</v>
      </c>
      <c r="CH36" s="70"/>
      <c r="CI36" s="70"/>
      <c r="CJ36" s="70"/>
      <c r="CK36" s="70"/>
      <c r="CL36" s="70">
        <v>534.91807977000008</v>
      </c>
      <c r="CM36" s="70">
        <v>1347.55325384</v>
      </c>
      <c r="CN36" s="70">
        <v>1000.6895084999999</v>
      </c>
      <c r="CO36" s="70"/>
      <c r="CP36" s="70"/>
      <c r="CQ36" s="70"/>
      <c r="CR36" s="70">
        <v>3011.2367021099999</v>
      </c>
      <c r="CS36" s="70">
        <v>280.66436499999998</v>
      </c>
      <c r="CT36" s="70">
        <v>304.05786272999995</v>
      </c>
      <c r="CU36" s="70"/>
      <c r="CV36" s="70"/>
      <c r="CW36" s="70"/>
      <c r="CX36" s="70">
        <v>1266.5216395699999</v>
      </c>
      <c r="CY36" s="70">
        <v>2234.7575360199994</v>
      </c>
      <c r="CZ36" s="70">
        <v>620.82669872000008</v>
      </c>
      <c r="DA36" s="70"/>
      <c r="DB36" s="70"/>
      <c r="DC36" s="70"/>
      <c r="DD36" s="70">
        <v>4706.82810204</v>
      </c>
      <c r="DE36" s="70">
        <v>416.74181399999998</v>
      </c>
      <c r="DF36" s="70"/>
      <c r="DG36" s="70"/>
      <c r="DH36" s="70"/>
      <c r="DI36" s="70"/>
      <c r="DJ36" s="70">
        <v>9717.1697000700005</v>
      </c>
      <c r="DK36" s="70">
        <v>10202.353472749995</v>
      </c>
      <c r="DL36" s="70">
        <v>2122.1608903199995</v>
      </c>
      <c r="DM36" s="70"/>
      <c r="DN36" s="70"/>
      <c r="DO36" s="70"/>
      <c r="DP36" s="70">
        <v>22458.425877139995</v>
      </c>
      <c r="DQ36" s="70">
        <v>152.33467200000001</v>
      </c>
      <c r="DR36" s="70">
        <v>741.7416638900005</v>
      </c>
      <c r="DS36" s="70"/>
      <c r="DT36" s="70"/>
      <c r="DU36" s="70">
        <v>427.16652297999991</v>
      </c>
      <c r="DV36" s="70">
        <v>13608.482322559994</v>
      </c>
      <c r="DW36" s="70">
        <v>9358.4266350500056</v>
      </c>
      <c r="DX36" s="70">
        <v>2533.6017683400005</v>
      </c>
      <c r="DY36" s="70"/>
      <c r="DZ36" s="70"/>
      <c r="EA36" s="70"/>
      <c r="EB36" s="70">
        <v>26821.753584819999</v>
      </c>
      <c r="EC36" s="70">
        <v>0</v>
      </c>
      <c r="ED36" s="70"/>
      <c r="EE36" s="70"/>
      <c r="EF36" s="70"/>
      <c r="EG36" s="70"/>
      <c r="EH36" s="70"/>
      <c r="EI36" s="70">
        <v>309.37395403999994</v>
      </c>
      <c r="EJ36" s="70">
        <v>0</v>
      </c>
      <c r="EK36" s="70"/>
      <c r="EL36" s="70"/>
      <c r="EM36" s="70"/>
      <c r="EN36" s="70">
        <v>309.37395403999994</v>
      </c>
      <c r="EO36" s="70">
        <v>444.67327299999999</v>
      </c>
      <c r="EP36" s="70">
        <v>2749.0310843800021</v>
      </c>
      <c r="EQ36" s="70">
        <v>647.38520590000007</v>
      </c>
      <c r="ER36" s="70"/>
      <c r="ES36" s="70"/>
      <c r="ET36" s="70">
        <v>6494.3161488899996</v>
      </c>
      <c r="EU36" s="70">
        <v>25534.498939650017</v>
      </c>
      <c r="EV36" s="70">
        <v>3070.9140979800009</v>
      </c>
      <c r="EW36" s="70"/>
      <c r="EX36" s="70"/>
      <c r="EY36" s="70"/>
      <c r="EZ36" s="70">
        <v>38940.818749800019</v>
      </c>
      <c r="FA36" s="70">
        <v>3387.666874</v>
      </c>
      <c r="FB36" s="70">
        <v>5959.0461715299962</v>
      </c>
      <c r="FC36" s="70">
        <v>219.37410142999997</v>
      </c>
      <c r="FD36" s="70"/>
      <c r="FE36" s="70"/>
      <c r="FF36" s="70">
        <v>59626.933636320013</v>
      </c>
      <c r="FG36" s="70">
        <v>53517.551011769916</v>
      </c>
      <c r="FH36" s="70">
        <v>5457.2224394700033</v>
      </c>
      <c r="FI36" s="70"/>
      <c r="FJ36" s="70"/>
      <c r="FK36" s="70"/>
      <c r="FL36" s="70"/>
      <c r="FM36" s="70">
        <v>128168.79423452</v>
      </c>
      <c r="FN36" s="70"/>
      <c r="FO36" s="70"/>
      <c r="FP36" s="70"/>
      <c r="FQ36" s="70"/>
      <c r="FR36" s="70"/>
      <c r="FS36" s="70"/>
      <c r="FT36" s="70"/>
      <c r="FU36" s="70"/>
      <c r="FV36" s="70"/>
      <c r="FW36" s="70"/>
      <c r="FX36" s="70"/>
      <c r="FY36" s="70"/>
      <c r="FZ36" s="70"/>
      <c r="GA36" s="70"/>
      <c r="GB36" s="70"/>
      <c r="GC36" s="70"/>
      <c r="GD36" s="70"/>
      <c r="GE36" s="70">
        <v>467.26856915000002</v>
      </c>
      <c r="GF36" s="70"/>
      <c r="GG36" s="70"/>
      <c r="GH36" s="70"/>
      <c r="GI36" s="70"/>
      <c r="GJ36" s="70"/>
      <c r="GK36" s="70">
        <v>467.26856915000002</v>
      </c>
      <c r="GL36" s="70">
        <v>303.53220099999999</v>
      </c>
      <c r="GM36" s="70">
        <v>3313.2543483699983</v>
      </c>
      <c r="GN36" s="70">
        <v>511.83955088999988</v>
      </c>
      <c r="GO36" s="70"/>
      <c r="GP36" s="70"/>
      <c r="GQ36" s="70">
        <v>10155.792042169991</v>
      </c>
      <c r="GR36" s="70">
        <v>26168.319239030003</v>
      </c>
      <c r="GS36" s="70">
        <v>4083.3913862200002</v>
      </c>
      <c r="GT36" s="70"/>
      <c r="GU36" s="70"/>
      <c r="GV36" s="70"/>
      <c r="GW36" s="70"/>
      <c r="GX36" s="70">
        <v>44536.128767679991</v>
      </c>
      <c r="GY36" s="70">
        <v>170.66749100000001</v>
      </c>
      <c r="GZ36" s="70"/>
      <c r="HA36" s="70"/>
      <c r="HB36" s="70"/>
      <c r="HC36" s="70"/>
      <c r="HD36" s="70">
        <v>1157.77859128</v>
      </c>
      <c r="HE36" s="70">
        <v>494.21799138000006</v>
      </c>
      <c r="HF36" s="70">
        <v>366.55513384999995</v>
      </c>
      <c r="HG36" s="70"/>
      <c r="HH36" s="70"/>
      <c r="HI36" s="70"/>
      <c r="HJ36" s="70">
        <v>2189.2192075100002</v>
      </c>
      <c r="HK36" s="70">
        <v>454.218391</v>
      </c>
      <c r="HL36" s="70">
        <v>1400.9651925399996</v>
      </c>
      <c r="HM36" s="70">
        <v>837.85825415000011</v>
      </c>
      <c r="HN36" s="70"/>
      <c r="HO36" s="70"/>
      <c r="HP36" s="70">
        <v>8779.5132360400039</v>
      </c>
      <c r="HQ36" s="70">
        <v>31240.93775736001</v>
      </c>
      <c r="HR36" s="70">
        <v>1887.0514828100002</v>
      </c>
      <c r="HS36" s="70"/>
      <c r="HT36" s="70"/>
      <c r="HU36" s="70"/>
      <c r="HV36" s="70"/>
      <c r="HW36" s="70">
        <v>44600.544313900013</v>
      </c>
      <c r="HX36" s="70">
        <v>549.286022</v>
      </c>
      <c r="HY36" s="70">
        <v>3141.3428796900007</v>
      </c>
      <c r="HZ36" s="70">
        <v>2901.6703578999986</v>
      </c>
      <c r="IA36" s="70"/>
      <c r="IB36" s="70"/>
      <c r="IC36" s="70">
        <v>25472.478658329979</v>
      </c>
      <c r="ID36" s="70">
        <v>50371.259686500001</v>
      </c>
      <c r="IE36" s="70">
        <v>3380.3608344100012</v>
      </c>
      <c r="IF36" s="70"/>
      <c r="IG36" s="70"/>
      <c r="IH36" s="70"/>
      <c r="II36" s="70">
        <v>85816.398438829987</v>
      </c>
      <c r="IJ36" s="70">
        <v>784.83684400000004</v>
      </c>
      <c r="IK36" s="70">
        <v>4396.2915855000019</v>
      </c>
      <c r="IN36" s="70"/>
      <c r="IO36" s="70">
        <v>13946.60939272</v>
      </c>
      <c r="IP36" s="70">
        <v>44728.03335513005</v>
      </c>
      <c r="IQ36" s="70">
        <v>2401.4824858100001</v>
      </c>
      <c r="IR36" s="70"/>
      <c r="IS36" s="70"/>
      <c r="IT36" s="70"/>
      <c r="IU36" s="70">
        <v>66257.253663160052</v>
      </c>
      <c r="IV36" s="70">
        <v>490.76687099999998</v>
      </c>
      <c r="IW36" s="70">
        <v>3256.5778382000003</v>
      </c>
      <c r="IX36" s="70">
        <v>2280.492177919999</v>
      </c>
      <c r="IY36" s="70"/>
      <c r="IZ36" s="70"/>
      <c r="JA36" s="70">
        <v>21792.144595750025</v>
      </c>
      <c r="JB36" s="70">
        <v>56546.26265791004</v>
      </c>
      <c r="JC36" s="70">
        <v>4872.1159195699993</v>
      </c>
      <c r="JD36" s="70"/>
      <c r="JE36" s="70"/>
      <c r="JF36" s="70"/>
      <c r="JG36" s="70">
        <v>89238.360060350067</v>
      </c>
      <c r="JH36" s="70"/>
      <c r="JI36" s="70"/>
      <c r="JJ36" s="70"/>
      <c r="JK36" s="70"/>
      <c r="JL36" s="70"/>
      <c r="JM36" s="70"/>
      <c r="JN36" s="70"/>
      <c r="JO36" s="70">
        <v>480.38831543000003</v>
      </c>
      <c r="JP36" s="70"/>
      <c r="JQ36" s="70"/>
      <c r="JR36" s="70"/>
      <c r="JS36" s="70">
        <v>480.38831543000003</v>
      </c>
      <c r="JT36" s="70">
        <v>95.346333000000001</v>
      </c>
      <c r="JU36" s="70">
        <v>1482.64966084</v>
      </c>
      <c r="JV36" s="70">
        <v>1316.7857713799999</v>
      </c>
      <c r="JW36" s="70"/>
      <c r="JX36" s="70"/>
      <c r="JY36" s="70">
        <v>19877.660763769993</v>
      </c>
      <c r="JZ36" s="70">
        <v>24498.772531180028</v>
      </c>
      <c r="KA36" s="70">
        <v>2736.8047904699997</v>
      </c>
      <c r="KB36" s="70"/>
      <c r="KC36" s="70"/>
      <c r="KD36" s="70"/>
      <c r="KE36" s="70">
        <v>50008.019850640019</v>
      </c>
      <c r="KF36" s="70">
        <v>447.99044199999997</v>
      </c>
      <c r="KG36" s="70">
        <v>7194.0398706900005</v>
      </c>
      <c r="KH36" s="70">
        <v>1813.28477292</v>
      </c>
      <c r="KI36" s="70"/>
      <c r="KJ36" s="70"/>
      <c r="KK36" s="70">
        <v>42281.449589190015</v>
      </c>
      <c r="KL36" s="70">
        <v>61919.934588380056</v>
      </c>
      <c r="KM36" s="70">
        <v>9458.0450101499991</v>
      </c>
      <c r="KN36" s="70"/>
      <c r="KO36" s="70"/>
      <c r="KP36" s="70"/>
      <c r="KQ36" s="70">
        <v>123114.74427333007</v>
      </c>
      <c r="KR36" s="70">
        <v>109.576627</v>
      </c>
      <c r="KS36" s="70"/>
      <c r="KT36" s="70"/>
      <c r="KU36" s="70"/>
      <c r="KV36" s="70"/>
      <c r="KW36" s="70">
        <v>540.6217511100001</v>
      </c>
      <c r="KX36" s="70">
        <v>1358.6496743200003</v>
      </c>
      <c r="KY36" s="70">
        <v>259.57888364000002</v>
      </c>
      <c r="KZ36" s="70"/>
      <c r="LA36" s="70"/>
      <c r="LB36" s="70"/>
      <c r="LC36" s="70">
        <v>2268.4269360700005</v>
      </c>
      <c r="LD36" s="70">
        <v>1892.4215119999999</v>
      </c>
      <c r="LE36" s="70">
        <v>9416.4888040699934</v>
      </c>
      <c r="LF36" s="70">
        <v>2486.5946833300004</v>
      </c>
      <c r="LG36" s="70"/>
      <c r="LH36" s="70"/>
      <c r="LI36" s="70">
        <v>52146.873619690115</v>
      </c>
      <c r="LJ36" s="70">
        <v>115562.36824906997</v>
      </c>
      <c r="LK36" s="70">
        <v>17594.823314379992</v>
      </c>
      <c r="LL36" s="70"/>
      <c r="LM36" s="70"/>
      <c r="LN36" s="70"/>
      <c r="LO36" s="70">
        <v>199099.57018254008</v>
      </c>
      <c r="LP36" s="70">
        <v>181.11532299999999</v>
      </c>
      <c r="LQ36" s="70"/>
      <c r="LR36" s="70">
        <v>6.1321182099999998</v>
      </c>
      <c r="LS36" s="70"/>
      <c r="LT36" s="70"/>
      <c r="LU36" s="70">
        <v>3579.2061925099997</v>
      </c>
      <c r="LV36" s="70">
        <v>1824.9474042899999</v>
      </c>
      <c r="LW36" s="70">
        <v>1525.0831969600006</v>
      </c>
      <c r="LX36" s="70"/>
      <c r="LY36" s="70"/>
      <c r="LZ36" s="70"/>
      <c r="MA36" s="70">
        <v>7116.4842349700002</v>
      </c>
      <c r="MB36" s="70">
        <v>752.18862899999999</v>
      </c>
      <c r="MC36" s="70">
        <v>3026.3726336999989</v>
      </c>
      <c r="MD36" s="70">
        <v>732.27090633999978</v>
      </c>
      <c r="ME36" s="70"/>
      <c r="MF36" s="70"/>
      <c r="MG36" s="70">
        <v>15784.430042510003</v>
      </c>
      <c r="MH36" s="70">
        <v>33598.909147419996</v>
      </c>
      <c r="MI36" s="70">
        <v>5080.6479986400009</v>
      </c>
      <c r="MJ36" s="70"/>
      <c r="MK36" s="70"/>
      <c r="ML36" s="70"/>
      <c r="MM36" s="70"/>
      <c r="MN36" s="19">
        <v>58974.819357609995</v>
      </c>
      <c r="MO36" s="70">
        <v>5184.3689359999998</v>
      </c>
      <c r="MP36" s="70">
        <v>24413.609620800016</v>
      </c>
      <c r="MQ36" s="70">
        <v>24497.623602999975</v>
      </c>
      <c r="MR36" s="70"/>
      <c r="MS36" s="70"/>
      <c r="MT36" s="70">
        <v>106461.72168162983</v>
      </c>
      <c r="MU36" s="70">
        <v>219873.37147988021</v>
      </c>
      <c r="MV36" s="70">
        <v>28727.802956970012</v>
      </c>
      <c r="MW36" s="70"/>
      <c r="MX36" s="70"/>
      <c r="MY36" s="70"/>
      <c r="MZ36" s="70"/>
      <c r="NA36" s="70">
        <v>409158.49827828008</v>
      </c>
      <c r="NB36" s="70"/>
      <c r="NC36" s="70"/>
      <c r="ND36" s="70"/>
      <c r="NE36" s="70"/>
      <c r="NF36" s="70"/>
      <c r="NG36" s="70"/>
      <c r="NH36" s="70"/>
      <c r="NI36" s="70"/>
      <c r="NJ36" s="70"/>
      <c r="NK36" s="70"/>
      <c r="NL36" s="70"/>
      <c r="NM36" s="70"/>
      <c r="NN36" s="15"/>
      <c r="NO36" s="15"/>
      <c r="NP36" s="15"/>
      <c r="NR36" s="70">
        <v>4889720.4478431568</v>
      </c>
      <c r="PU36" s="4"/>
    </row>
    <row r="37" spans="1:437" x14ac:dyDescent="0.2">
      <c r="A37" s="69">
        <v>40452</v>
      </c>
      <c r="B37" s="70">
        <v>17.542141789999999</v>
      </c>
      <c r="C37" s="70">
        <v>0</v>
      </c>
      <c r="D37" s="70"/>
      <c r="E37" s="70">
        <v>17.542141789999999</v>
      </c>
      <c r="F37" s="70">
        <v>2235.2658609999999</v>
      </c>
      <c r="G37" s="70">
        <v>28677.949671819981</v>
      </c>
      <c r="H37" s="70">
        <v>17865.132859600006</v>
      </c>
      <c r="I37" s="70"/>
      <c r="J37" s="70"/>
      <c r="K37" s="70">
        <v>72192.450916229966</v>
      </c>
      <c r="L37" s="70">
        <v>707975.87043268618</v>
      </c>
      <c r="M37" s="70">
        <v>21558.566926480013</v>
      </c>
      <c r="N37" s="70"/>
      <c r="O37" s="70"/>
      <c r="P37" s="70"/>
      <c r="Q37" s="70">
        <v>850505.23666781618</v>
      </c>
      <c r="R37" s="70">
        <v>138.91181444</v>
      </c>
      <c r="S37" s="70">
        <v>513.78757050000002</v>
      </c>
      <c r="T37" s="70">
        <v>49.093819930000002</v>
      </c>
      <c r="U37" s="70">
        <v>55.226776729999997</v>
      </c>
      <c r="V37" s="70"/>
      <c r="W37" s="70">
        <v>757.01998160000005</v>
      </c>
      <c r="X37" s="70">
        <v>2821.0164500000001</v>
      </c>
      <c r="Y37" s="70">
        <v>10053.712698379999</v>
      </c>
      <c r="Z37" s="70">
        <v>2583.1136819099993</v>
      </c>
      <c r="AA37" s="70"/>
      <c r="AB37" s="70"/>
      <c r="AC37" s="70">
        <v>65669.578201599943</v>
      </c>
      <c r="AD37" s="70">
        <v>103386.55877336979</v>
      </c>
      <c r="AE37" s="70">
        <v>8154.3094861800028</v>
      </c>
      <c r="AF37" s="70"/>
      <c r="AG37" s="70"/>
      <c r="AH37" s="70"/>
      <c r="AI37" s="70">
        <v>192668.28929143972</v>
      </c>
      <c r="AJ37" s="70">
        <v>34959.223172999998</v>
      </c>
      <c r="AK37" s="70">
        <v>300093.25188595935</v>
      </c>
      <c r="AL37" s="70">
        <v>102716.21147949013</v>
      </c>
      <c r="AM37" s="70"/>
      <c r="AN37" s="70"/>
      <c r="AO37" s="70">
        <v>905081.4955734876</v>
      </c>
      <c r="AP37" s="70">
        <v>896170.52007972763</v>
      </c>
      <c r="AQ37" s="70">
        <v>103051.24435981995</v>
      </c>
      <c r="AR37" s="70"/>
      <c r="AS37" s="70"/>
      <c r="AT37" s="70"/>
      <c r="AU37" s="70"/>
      <c r="AV37" s="70"/>
      <c r="AW37" s="70"/>
      <c r="AX37" s="70">
        <v>2342071.946551485</v>
      </c>
      <c r="AY37" s="70">
        <v>620.98897699999998</v>
      </c>
      <c r="AZ37" s="70">
        <v>5634.441374179999</v>
      </c>
      <c r="BA37" s="70">
        <v>3189.9517965700006</v>
      </c>
      <c r="BB37" s="70"/>
      <c r="BC37" s="70"/>
      <c r="BD37" s="70">
        <v>19396.814855039993</v>
      </c>
      <c r="BE37" s="70">
        <v>58109.50064916999</v>
      </c>
      <c r="BF37" s="70">
        <v>4739.6599758700013</v>
      </c>
      <c r="BG37" s="70"/>
      <c r="BH37" s="70"/>
      <c r="BI37" s="70">
        <v>91691.357627829988</v>
      </c>
      <c r="BJ37" s="70">
        <v>510.61461200000002</v>
      </c>
      <c r="BK37" s="70">
        <v>9710.890292160002</v>
      </c>
      <c r="BL37" s="70">
        <v>1.9273646299999998</v>
      </c>
      <c r="BM37" s="70"/>
      <c r="BN37" s="70"/>
      <c r="BO37" s="70">
        <v>16003.431015740009</v>
      </c>
      <c r="BP37" s="70">
        <v>11268.091038230004</v>
      </c>
      <c r="BQ37" s="70">
        <v>3732.5707500499989</v>
      </c>
      <c r="BR37" s="70"/>
      <c r="BS37" s="70"/>
      <c r="BT37" s="70">
        <v>41227.525072810015</v>
      </c>
      <c r="BU37" s="70">
        <v>125.655839</v>
      </c>
      <c r="BV37" s="70">
        <v>5532.5925125699978</v>
      </c>
      <c r="BW37" s="70">
        <v>610.70711953000011</v>
      </c>
      <c r="BX37" s="70"/>
      <c r="BY37" s="70"/>
      <c r="BZ37" s="70">
        <v>31038.256902869995</v>
      </c>
      <c r="CA37" s="70">
        <v>47723.403593139978</v>
      </c>
      <c r="CB37" s="70">
        <v>4427.8249673400005</v>
      </c>
      <c r="CC37" s="70"/>
      <c r="CD37" s="70"/>
      <c r="CE37" s="70"/>
      <c r="CF37" s="70">
        <v>89458.440934449973</v>
      </c>
      <c r="CG37" s="70">
        <v>127.889405</v>
      </c>
      <c r="CH37" s="70"/>
      <c r="CI37" s="70"/>
      <c r="CJ37" s="70"/>
      <c r="CK37" s="70"/>
      <c r="CL37" s="70">
        <v>485.82322432000007</v>
      </c>
      <c r="CM37" s="70">
        <v>1340.2940899399998</v>
      </c>
      <c r="CN37" s="70">
        <v>986.37156932999983</v>
      </c>
      <c r="CO37" s="70"/>
      <c r="CP37" s="70"/>
      <c r="CQ37" s="70"/>
      <c r="CR37" s="70">
        <v>2940.37828859</v>
      </c>
      <c r="CS37" s="70">
        <v>276.90078</v>
      </c>
      <c r="CT37" s="70">
        <v>298.93718563000004</v>
      </c>
      <c r="CU37" s="70"/>
      <c r="CV37" s="70"/>
      <c r="CW37" s="70"/>
      <c r="CX37" s="70">
        <v>1403.5885631699998</v>
      </c>
      <c r="CY37" s="70">
        <v>2474.1516072099998</v>
      </c>
      <c r="CZ37" s="70">
        <v>596.99457144999997</v>
      </c>
      <c r="DA37" s="70"/>
      <c r="DB37" s="70"/>
      <c r="DC37" s="70"/>
      <c r="DD37" s="70">
        <v>5050.5727074599999</v>
      </c>
      <c r="DE37" s="70">
        <v>401.782105</v>
      </c>
      <c r="DF37" s="70">
        <v>24.741793399999999</v>
      </c>
      <c r="DG37" s="70"/>
      <c r="DH37" s="70"/>
      <c r="DI37" s="70"/>
      <c r="DJ37" s="70">
        <v>10467.488857410015</v>
      </c>
      <c r="DK37" s="70">
        <v>10335.43037931001</v>
      </c>
      <c r="DL37" s="70">
        <v>2066.7369808099993</v>
      </c>
      <c r="DM37" s="70"/>
      <c r="DN37" s="70"/>
      <c r="DO37" s="70"/>
      <c r="DP37" s="70">
        <v>23296.180115930023</v>
      </c>
      <c r="DQ37" s="70">
        <v>148.197575</v>
      </c>
      <c r="DR37" s="70">
        <v>894.32317904000024</v>
      </c>
      <c r="DS37" s="70"/>
      <c r="DT37" s="70"/>
      <c r="DU37" s="70">
        <v>411.53507593999996</v>
      </c>
      <c r="DV37" s="70">
        <v>13981.318114969989</v>
      </c>
      <c r="DW37" s="70">
        <v>9305.7641001899956</v>
      </c>
      <c r="DX37" s="70">
        <v>2512.1570497400003</v>
      </c>
      <c r="DY37" s="70"/>
      <c r="DZ37" s="70"/>
      <c r="EA37" s="70"/>
      <c r="EB37" s="70">
        <v>27253.295094879981</v>
      </c>
      <c r="EC37" s="70">
        <v>0</v>
      </c>
      <c r="ED37" s="70"/>
      <c r="EE37" s="70"/>
      <c r="EF37" s="70"/>
      <c r="EG37" s="70"/>
      <c r="EH37" s="70"/>
      <c r="EI37" s="70">
        <v>308.68671508</v>
      </c>
      <c r="EJ37" s="70">
        <v>0</v>
      </c>
      <c r="EK37" s="70"/>
      <c r="EL37" s="70"/>
      <c r="EM37" s="70"/>
      <c r="EN37" s="70">
        <v>308.68671508</v>
      </c>
      <c r="EO37" s="70">
        <v>440.29421300000001</v>
      </c>
      <c r="EP37" s="70">
        <v>2654.3357037299998</v>
      </c>
      <c r="EQ37" s="70">
        <v>638.42471184999977</v>
      </c>
      <c r="ER37" s="70"/>
      <c r="ES37" s="70"/>
      <c r="ET37" s="70">
        <v>6785.5146039599995</v>
      </c>
      <c r="EU37" s="70">
        <v>24887.534595599998</v>
      </c>
      <c r="EV37" s="70">
        <v>3033.9530596999998</v>
      </c>
      <c r="EW37" s="70"/>
      <c r="EX37" s="70"/>
      <c r="EY37" s="70"/>
      <c r="EZ37" s="70">
        <v>38440.056887839994</v>
      </c>
      <c r="FA37" s="70">
        <v>3294.2194119999999</v>
      </c>
      <c r="FB37" s="70">
        <v>6515.9985150699977</v>
      </c>
      <c r="FC37" s="70">
        <v>212.13810511000003</v>
      </c>
      <c r="FD37" s="70"/>
      <c r="FE37" s="70"/>
      <c r="FF37" s="70">
        <v>63637.396168600018</v>
      </c>
      <c r="FG37" s="70">
        <v>51655.66803187997</v>
      </c>
      <c r="FH37" s="70">
        <v>5225.6774983999994</v>
      </c>
      <c r="FI37" s="70"/>
      <c r="FJ37" s="70"/>
      <c r="FK37" s="70"/>
      <c r="FL37" s="70"/>
      <c r="FM37" s="70">
        <v>130541.09773105998</v>
      </c>
      <c r="FN37" s="70"/>
      <c r="FO37" s="70"/>
      <c r="FP37" s="70"/>
      <c r="FQ37" s="70"/>
      <c r="FR37" s="70"/>
      <c r="FS37" s="70"/>
      <c r="FT37" s="70"/>
      <c r="FU37" s="70"/>
      <c r="FV37" s="70"/>
      <c r="FW37" s="70"/>
      <c r="FX37" s="70"/>
      <c r="FY37" s="70"/>
      <c r="FZ37" s="70"/>
      <c r="GA37" s="70"/>
      <c r="GB37" s="70"/>
      <c r="GC37" s="70"/>
      <c r="GD37" s="70"/>
      <c r="GE37" s="70">
        <v>499.85755707999999</v>
      </c>
      <c r="GF37" s="70"/>
      <c r="GG37" s="70"/>
      <c r="GH37" s="70"/>
      <c r="GI37" s="70"/>
      <c r="GJ37" s="70"/>
      <c r="GK37" s="70">
        <v>499.85755707999999</v>
      </c>
      <c r="GL37" s="70">
        <v>295.67642599999999</v>
      </c>
      <c r="GM37" s="70">
        <v>3965.7941386099974</v>
      </c>
      <c r="GN37" s="70">
        <v>484.92640819999986</v>
      </c>
      <c r="GO37" s="70"/>
      <c r="GP37" s="70"/>
      <c r="GQ37" s="70">
        <v>10087.79380086001</v>
      </c>
      <c r="GR37" s="70">
        <v>25919.439749520006</v>
      </c>
      <c r="GS37" s="70">
        <v>4035.7623012000008</v>
      </c>
      <c r="GT37" s="70"/>
      <c r="GU37" s="70"/>
      <c r="GV37" s="70"/>
      <c r="GW37" s="70"/>
      <c r="GX37" s="70">
        <v>44789.392824390023</v>
      </c>
      <c r="GY37" s="70">
        <v>168.54880600000001</v>
      </c>
      <c r="GZ37" s="70"/>
      <c r="HA37" s="70"/>
      <c r="HB37" s="70"/>
      <c r="HC37" s="70"/>
      <c r="HD37" s="70">
        <v>1395.4805061600002</v>
      </c>
      <c r="HE37" s="70">
        <v>514.79781435999996</v>
      </c>
      <c r="HF37" s="70">
        <v>362.80323138000006</v>
      </c>
      <c r="HG37" s="70"/>
      <c r="HH37" s="70"/>
      <c r="HI37" s="70"/>
      <c r="HJ37" s="70">
        <v>2441.6303579</v>
      </c>
      <c r="HK37" s="70">
        <v>445.31689899999998</v>
      </c>
      <c r="HL37" s="70">
        <v>1683.8171104999999</v>
      </c>
      <c r="HM37" s="70">
        <v>830.83044526000003</v>
      </c>
      <c r="HN37" s="70"/>
      <c r="HO37" s="70"/>
      <c r="HP37" s="70">
        <v>9305.0938366200007</v>
      </c>
      <c r="HQ37" s="70">
        <v>30742.296775910017</v>
      </c>
      <c r="HR37" s="70">
        <v>1704.6802283800009</v>
      </c>
      <c r="HS37" s="70"/>
      <c r="HT37" s="70"/>
      <c r="HU37" s="70"/>
      <c r="HV37" s="70"/>
      <c r="HW37" s="70">
        <v>44712.035195670018</v>
      </c>
      <c r="HX37" s="70">
        <v>540.71220200000005</v>
      </c>
      <c r="HY37" s="70">
        <v>3359.033107090002</v>
      </c>
      <c r="HZ37" s="70">
        <v>2804.8812911799992</v>
      </c>
      <c r="IA37" s="70"/>
      <c r="IB37" s="70"/>
      <c r="IC37" s="70">
        <v>25247.597428139983</v>
      </c>
      <c r="ID37" s="70">
        <v>51486.401176290019</v>
      </c>
      <c r="IE37" s="70">
        <v>3344.5444273599992</v>
      </c>
      <c r="IF37" s="70"/>
      <c r="IG37" s="70"/>
      <c r="IH37" s="70"/>
      <c r="II37" s="70">
        <v>86783.169632060002</v>
      </c>
      <c r="IJ37" s="70">
        <v>768.48785599999997</v>
      </c>
      <c r="IK37" s="70">
        <v>4445.6736532799978</v>
      </c>
      <c r="IN37" s="70"/>
      <c r="IO37" s="70">
        <v>13852.181031249993</v>
      </c>
      <c r="IP37" s="70">
        <v>45966.164176800041</v>
      </c>
      <c r="IQ37" s="70">
        <v>2293.6910791399996</v>
      </c>
      <c r="IR37" s="70"/>
      <c r="IS37" s="70"/>
      <c r="IT37" s="70"/>
      <c r="IU37" s="70">
        <v>67497.901346540035</v>
      </c>
      <c r="IV37" s="70">
        <v>483.53040600000003</v>
      </c>
      <c r="IW37" s="70">
        <v>3887.3287202699994</v>
      </c>
      <c r="IX37" s="70">
        <v>2230.1493880699995</v>
      </c>
      <c r="IY37" s="70"/>
      <c r="IZ37" s="70"/>
      <c r="JA37" s="70">
        <v>21941.260051479981</v>
      </c>
      <c r="JB37" s="70">
        <v>58664.77590356001</v>
      </c>
      <c r="JC37" s="70">
        <v>4813.346215589997</v>
      </c>
      <c r="JD37" s="70"/>
      <c r="JE37" s="70"/>
      <c r="JF37" s="70"/>
      <c r="JG37" s="70">
        <v>92020.390684969985</v>
      </c>
      <c r="JH37" s="70"/>
      <c r="JI37" s="70"/>
      <c r="JJ37" s="70"/>
      <c r="JK37" s="70"/>
      <c r="JL37" s="70"/>
      <c r="JM37" s="70"/>
      <c r="JN37" s="70"/>
      <c r="JO37" s="70">
        <v>478.52508143</v>
      </c>
      <c r="JP37" s="70"/>
      <c r="JQ37" s="70"/>
      <c r="JR37" s="70"/>
      <c r="JS37" s="70">
        <v>478.52508143</v>
      </c>
      <c r="JT37" s="70">
        <v>93.233621999999997</v>
      </c>
      <c r="JU37" s="70">
        <v>1637.5592916799999</v>
      </c>
      <c r="JV37" s="70">
        <v>1250.7778251699997</v>
      </c>
      <c r="JW37" s="70"/>
      <c r="JX37" s="70"/>
      <c r="JY37" s="70">
        <v>19926.084097389998</v>
      </c>
      <c r="JZ37" s="70">
        <v>25158.861821889972</v>
      </c>
      <c r="KA37" s="70">
        <v>2686.4005824899996</v>
      </c>
      <c r="KB37" s="70"/>
      <c r="KC37" s="70"/>
      <c r="KD37" s="70"/>
      <c r="KE37" s="70">
        <v>50752.917240609975</v>
      </c>
      <c r="KF37" s="70">
        <v>440.64760899999999</v>
      </c>
      <c r="KG37" s="70">
        <v>7989.6186073999979</v>
      </c>
      <c r="KH37" s="70">
        <v>1745.374122799999</v>
      </c>
      <c r="KI37" s="70"/>
      <c r="KJ37" s="70"/>
      <c r="KK37" s="70">
        <v>42787.007745189956</v>
      </c>
      <c r="KL37" s="70">
        <v>63556.012638429922</v>
      </c>
      <c r="KM37" s="70">
        <v>8927.4982704800004</v>
      </c>
      <c r="KN37" s="70"/>
      <c r="KO37" s="70"/>
      <c r="KP37" s="70"/>
      <c r="KQ37" s="70">
        <v>125446.15899329988</v>
      </c>
      <c r="KR37" s="70">
        <v>108.695418</v>
      </c>
      <c r="KS37" s="70"/>
      <c r="KT37" s="70"/>
      <c r="KU37" s="70"/>
      <c r="KV37" s="70"/>
      <c r="KW37" s="70">
        <v>554.21309993</v>
      </c>
      <c r="KX37" s="70">
        <v>1351.1286687499992</v>
      </c>
      <c r="KY37" s="70">
        <v>254.21522567</v>
      </c>
      <c r="KZ37" s="70"/>
      <c r="LA37" s="70"/>
      <c r="LB37" s="70"/>
      <c r="LC37" s="70">
        <v>2268.2524123499993</v>
      </c>
      <c r="LD37" s="70">
        <v>1856.5345259999999</v>
      </c>
      <c r="LE37" s="70">
        <v>10806.534437760005</v>
      </c>
      <c r="LF37" s="70">
        <v>2397.2557686100004</v>
      </c>
      <c r="LG37" s="70"/>
      <c r="LH37" s="70"/>
      <c r="LI37" s="70">
        <v>52090.345697160017</v>
      </c>
      <c r="LJ37" s="70">
        <v>116397.11031581013</v>
      </c>
      <c r="LK37" s="70">
        <v>17144.903370570002</v>
      </c>
      <c r="LL37" s="70"/>
      <c r="LM37" s="70"/>
      <c r="LN37" s="70"/>
      <c r="LO37" s="70">
        <v>200692.68411591018</v>
      </c>
      <c r="LP37" s="70">
        <v>179.13428400000001</v>
      </c>
      <c r="LQ37" s="70"/>
      <c r="LR37" s="70">
        <v>5.88815884</v>
      </c>
      <c r="LS37" s="70"/>
      <c r="LT37" s="70"/>
      <c r="LU37" s="70">
        <v>3592.6822586500007</v>
      </c>
      <c r="LV37" s="70">
        <v>1688.4317109400001</v>
      </c>
      <c r="LW37" s="70">
        <v>1508.8635386100002</v>
      </c>
      <c r="LX37" s="70"/>
      <c r="LY37" s="70"/>
      <c r="LZ37" s="70"/>
      <c r="MA37" s="70">
        <v>6974.9999510400012</v>
      </c>
      <c r="MB37" s="70">
        <v>735.99234100000001</v>
      </c>
      <c r="MC37" s="70">
        <v>3520.6137556399999</v>
      </c>
      <c r="MD37" s="70">
        <v>699.09040037</v>
      </c>
      <c r="ME37" s="70"/>
      <c r="MF37" s="70"/>
      <c r="MG37" s="70">
        <v>15860.739947080006</v>
      </c>
      <c r="MH37" s="70">
        <v>33319.199846239986</v>
      </c>
      <c r="MI37" s="70">
        <v>4917.122974930001</v>
      </c>
      <c r="MJ37" s="70"/>
      <c r="MK37" s="70"/>
      <c r="ML37" s="70"/>
      <c r="MM37" s="70"/>
      <c r="MN37" s="19">
        <v>59052.759265259992</v>
      </c>
      <c r="MO37" s="70">
        <v>4897.8055649999997</v>
      </c>
      <c r="MP37" s="70">
        <v>36002.160096880114</v>
      </c>
      <c r="MQ37" s="70">
        <v>23878.932957600016</v>
      </c>
      <c r="MR37" s="70"/>
      <c r="MS37" s="70"/>
      <c r="MT37" s="70">
        <v>108812.90637755964</v>
      </c>
      <c r="MU37" s="70">
        <v>221359.27004851034</v>
      </c>
      <c r="MV37" s="70">
        <v>27075.359872340014</v>
      </c>
      <c r="MW37" s="70"/>
      <c r="MX37" s="70"/>
      <c r="MY37" s="70"/>
      <c r="MZ37" s="70"/>
      <c r="NA37" s="70">
        <v>422026.43491789012</v>
      </c>
      <c r="NB37" s="70"/>
      <c r="NC37" s="70"/>
      <c r="ND37" s="70"/>
      <c r="NE37" s="70"/>
      <c r="NF37" s="70"/>
      <c r="NG37" s="70"/>
      <c r="NH37" s="70"/>
      <c r="NI37" s="70"/>
      <c r="NJ37" s="70"/>
      <c r="NK37" s="70"/>
      <c r="NL37" s="70"/>
      <c r="NM37" s="70"/>
      <c r="NN37" s="15"/>
      <c r="NO37" s="15"/>
      <c r="NP37" s="15"/>
      <c r="NR37" s="70">
        <v>5042664.735386462</v>
      </c>
      <c r="PU37" s="4"/>
    </row>
    <row r="38" spans="1:437" x14ac:dyDescent="0.2">
      <c r="A38" s="69">
        <v>40483</v>
      </c>
      <c r="B38" s="70">
        <v>16.58657105</v>
      </c>
      <c r="C38" s="70">
        <v>0</v>
      </c>
      <c r="D38" s="70"/>
      <c r="E38" s="70">
        <v>16.58657105</v>
      </c>
      <c r="F38" s="70">
        <v>2141.9495539999998</v>
      </c>
      <c r="G38" s="70">
        <v>28051.563628429951</v>
      </c>
      <c r="H38" s="70">
        <v>17697.830141860009</v>
      </c>
      <c r="I38" s="70"/>
      <c r="J38" s="70"/>
      <c r="K38" s="70">
        <v>70168.064939709802</v>
      </c>
      <c r="L38" s="70">
        <v>676692.97073857102</v>
      </c>
      <c r="M38" s="70">
        <v>20223.379310169992</v>
      </c>
      <c r="N38" s="70"/>
      <c r="O38" s="70"/>
      <c r="P38" s="70"/>
      <c r="Q38" s="70">
        <v>814974.75831274083</v>
      </c>
      <c r="R38" s="70">
        <v>133.30194911999999</v>
      </c>
      <c r="S38" s="70">
        <v>511.39147397000005</v>
      </c>
      <c r="T38" s="70">
        <v>49.093819930000002</v>
      </c>
      <c r="U38" s="70">
        <v>55.079125729999994</v>
      </c>
      <c r="V38" s="70"/>
      <c r="W38" s="70">
        <v>748.86636874999999</v>
      </c>
      <c r="X38" s="70">
        <v>2741.4951980000001</v>
      </c>
      <c r="Y38" s="70">
        <v>9783.6847434400133</v>
      </c>
      <c r="Z38" s="70">
        <v>2520.1721615399997</v>
      </c>
      <c r="AA38" s="70"/>
      <c r="AB38" s="70"/>
      <c r="AC38" s="70">
        <v>63871.197177829898</v>
      </c>
      <c r="AD38" s="70">
        <v>97677.482717069855</v>
      </c>
      <c r="AE38" s="70">
        <v>7903.2598419900023</v>
      </c>
      <c r="AF38" s="70"/>
      <c r="AG38" s="70"/>
      <c r="AH38" s="70"/>
      <c r="AI38" s="70">
        <v>184497.29183986975</v>
      </c>
      <c r="AJ38" s="70">
        <v>33773.424547000002</v>
      </c>
      <c r="AK38" s="70">
        <v>293091.01613175002</v>
      </c>
      <c r="AL38" s="70">
        <v>99882.665430060035</v>
      </c>
      <c r="AM38" s="70"/>
      <c r="AN38" s="70"/>
      <c r="AO38" s="70">
        <v>872517.1536960525</v>
      </c>
      <c r="AP38" s="70">
        <v>854637.52857820701</v>
      </c>
      <c r="AQ38" s="70">
        <v>94578.506625819631</v>
      </c>
      <c r="AR38" s="70"/>
      <c r="AS38" s="70"/>
      <c r="AT38" s="70"/>
      <c r="AU38" s="70"/>
      <c r="AV38" s="70"/>
      <c r="AW38" s="70"/>
      <c r="AX38" s="70">
        <v>2248480.2950088889</v>
      </c>
      <c r="AY38" s="70">
        <v>577.24021000000005</v>
      </c>
      <c r="AZ38" s="70">
        <v>5566.4010846499996</v>
      </c>
      <c r="BA38" s="70">
        <v>3105.2171660499998</v>
      </c>
      <c r="BB38" s="70"/>
      <c r="BC38" s="70"/>
      <c r="BD38" s="70">
        <v>18725.473722199993</v>
      </c>
      <c r="BE38" s="70">
        <v>55598.296418730024</v>
      </c>
      <c r="BF38" s="70">
        <v>4063.0270064800006</v>
      </c>
      <c r="BG38" s="70"/>
      <c r="BH38" s="70"/>
      <c r="BI38" s="70">
        <v>87635.655608110013</v>
      </c>
      <c r="BJ38" s="70">
        <v>497.84449499999999</v>
      </c>
      <c r="BK38" s="70">
        <v>9289.1284265700033</v>
      </c>
      <c r="BL38" s="70">
        <v>1.9251914099999998</v>
      </c>
      <c r="BM38" s="70"/>
      <c r="BN38" s="70"/>
      <c r="BO38" s="70">
        <v>15658.697914230001</v>
      </c>
      <c r="BP38" s="70">
        <v>11054.665861269999</v>
      </c>
      <c r="BQ38" s="70">
        <v>3638.4791871199996</v>
      </c>
      <c r="BR38" s="70"/>
      <c r="BS38" s="70"/>
      <c r="BT38" s="70">
        <v>40140.741075600003</v>
      </c>
      <c r="BU38" s="70">
        <v>122.081755</v>
      </c>
      <c r="BV38" s="70">
        <v>5234.855067169995</v>
      </c>
      <c r="BW38" s="70">
        <v>588.01774057000023</v>
      </c>
      <c r="BX38" s="70"/>
      <c r="BY38" s="70"/>
      <c r="BZ38" s="70">
        <v>29930.434128110002</v>
      </c>
      <c r="CA38" s="70">
        <v>45247.803814609979</v>
      </c>
      <c r="CB38" s="70">
        <v>4041.2138106300013</v>
      </c>
      <c r="CC38" s="70"/>
      <c r="CD38" s="70"/>
      <c r="CE38" s="70"/>
      <c r="CF38" s="70">
        <v>85164.406316089968</v>
      </c>
      <c r="CG38" s="70">
        <v>126.158051</v>
      </c>
      <c r="CH38" s="70"/>
      <c r="CI38" s="70"/>
      <c r="CJ38" s="70"/>
      <c r="CK38" s="70"/>
      <c r="CL38" s="70">
        <v>480.21393708000011</v>
      </c>
      <c r="CM38" s="70">
        <v>1333.6494327999999</v>
      </c>
      <c r="CN38" s="70">
        <v>977.60598400999982</v>
      </c>
      <c r="CO38" s="70"/>
      <c r="CP38" s="70"/>
      <c r="CQ38" s="70"/>
      <c r="CR38" s="70">
        <v>2917.62740489</v>
      </c>
      <c r="CS38" s="70">
        <v>272.98473300000001</v>
      </c>
      <c r="CT38" s="70">
        <v>288.73407903999998</v>
      </c>
      <c r="CU38" s="70"/>
      <c r="CV38" s="70"/>
      <c r="CW38" s="70"/>
      <c r="CX38" s="70">
        <v>1393.6759318099996</v>
      </c>
      <c r="CY38" s="70">
        <v>2433.4686925200003</v>
      </c>
      <c r="CZ38" s="70">
        <v>590.88427445000002</v>
      </c>
      <c r="DA38" s="70"/>
      <c r="DB38" s="70"/>
      <c r="DC38" s="70"/>
      <c r="DD38" s="70">
        <v>4979.7477108200001</v>
      </c>
      <c r="DE38" s="70">
        <v>377.48036200000001</v>
      </c>
      <c r="DF38" s="70">
        <v>24.606900360000001</v>
      </c>
      <c r="DG38" s="70"/>
      <c r="DH38" s="70"/>
      <c r="DI38" s="70"/>
      <c r="DJ38" s="70">
        <v>10142.85411769</v>
      </c>
      <c r="DK38" s="70">
        <v>9935.5101184599971</v>
      </c>
      <c r="DL38" s="70">
        <v>1928.0402317099993</v>
      </c>
      <c r="DM38" s="70"/>
      <c r="DN38" s="70"/>
      <c r="DO38" s="70"/>
      <c r="DP38" s="70">
        <v>22408.491730219994</v>
      </c>
      <c r="DQ38" s="70">
        <v>142.86567600000001</v>
      </c>
      <c r="DR38" s="70">
        <v>862.98282392999988</v>
      </c>
      <c r="DS38" s="70"/>
      <c r="DT38" s="70"/>
      <c r="DU38" s="70">
        <v>400.72633466999991</v>
      </c>
      <c r="DV38" s="70">
        <v>13541.053615779996</v>
      </c>
      <c r="DW38" s="70">
        <v>9123.3312702799994</v>
      </c>
      <c r="DX38" s="70">
        <v>2492.0037539599994</v>
      </c>
      <c r="DY38" s="70"/>
      <c r="DZ38" s="70"/>
      <c r="EA38" s="70"/>
      <c r="EB38" s="70">
        <v>26562.963474619992</v>
      </c>
      <c r="EC38" s="70"/>
      <c r="ED38" s="70"/>
      <c r="EE38" s="70"/>
      <c r="EF38" s="70"/>
      <c r="EG38" s="70"/>
      <c r="EH38" s="70"/>
      <c r="EI38" s="70">
        <v>307.99623993</v>
      </c>
      <c r="EJ38" s="70">
        <v>0</v>
      </c>
      <c r="EK38" s="70"/>
      <c r="EL38" s="70"/>
      <c r="EM38" s="70"/>
      <c r="EN38" s="70">
        <v>307.99623993</v>
      </c>
      <c r="EO38" s="70">
        <v>435.74070999999998</v>
      </c>
      <c r="EP38" s="70">
        <v>2583.9039262300012</v>
      </c>
      <c r="EQ38" s="70">
        <v>613.8966911</v>
      </c>
      <c r="ER38" s="70"/>
      <c r="ES38" s="70"/>
      <c r="ET38" s="70">
        <v>6669.6116919800033</v>
      </c>
      <c r="EU38" s="70">
        <v>23959.046182590017</v>
      </c>
      <c r="EV38" s="70">
        <v>2878.4835385499991</v>
      </c>
      <c r="EW38" s="70"/>
      <c r="EX38" s="70"/>
      <c r="EY38" s="70"/>
      <c r="EZ38" s="70">
        <v>37140.682740450015</v>
      </c>
      <c r="FA38" s="70">
        <v>3214.7389560000001</v>
      </c>
      <c r="FB38" s="70">
        <v>6220.1080136399969</v>
      </c>
      <c r="FC38" s="70">
        <v>200.32636701999999</v>
      </c>
      <c r="FD38" s="70"/>
      <c r="FE38" s="70"/>
      <c r="FF38" s="70">
        <v>61596.815239479889</v>
      </c>
      <c r="FG38" s="70">
        <v>49044.364830040031</v>
      </c>
      <c r="FH38" s="70">
        <v>4787.0068103400017</v>
      </c>
      <c r="FI38" s="70"/>
      <c r="FJ38" s="70"/>
      <c r="FK38" s="70"/>
      <c r="FL38" s="70"/>
      <c r="FM38" s="70">
        <v>125063.36021651993</v>
      </c>
      <c r="FN38" s="70"/>
      <c r="FO38" s="70"/>
      <c r="FP38" s="70"/>
      <c r="FQ38" s="70"/>
      <c r="FR38" s="70"/>
      <c r="FS38" s="70"/>
      <c r="FT38" s="70"/>
      <c r="FU38" s="70"/>
      <c r="FV38" s="70"/>
      <c r="FW38" s="70"/>
      <c r="FX38" s="70"/>
      <c r="FY38" s="70"/>
      <c r="FZ38" s="70"/>
      <c r="GA38" s="70"/>
      <c r="GB38" s="70"/>
      <c r="GC38" s="70"/>
      <c r="GD38" s="70"/>
      <c r="GE38" s="70">
        <v>496.40678293000002</v>
      </c>
      <c r="GF38" s="70"/>
      <c r="GG38" s="70"/>
      <c r="GH38" s="70"/>
      <c r="GI38" s="70"/>
      <c r="GJ38" s="70"/>
      <c r="GK38" s="70">
        <v>496.40678293000002</v>
      </c>
      <c r="GL38" s="70">
        <v>290.82815299999999</v>
      </c>
      <c r="GM38" s="70">
        <v>3860.8402291099978</v>
      </c>
      <c r="GN38" s="70">
        <v>471.34920646000006</v>
      </c>
      <c r="GO38" s="70"/>
      <c r="GP38" s="70"/>
      <c r="GQ38" s="70">
        <v>9826.1081532600001</v>
      </c>
      <c r="GR38" s="70">
        <v>25482.445831450019</v>
      </c>
      <c r="GS38" s="70">
        <v>3949.4681180499992</v>
      </c>
      <c r="GT38" s="70"/>
      <c r="GU38" s="70"/>
      <c r="GV38" s="70"/>
      <c r="GW38" s="70"/>
      <c r="GX38" s="70">
        <v>43881.039691330014</v>
      </c>
      <c r="GY38" s="70">
        <v>166.97878700000001</v>
      </c>
      <c r="GZ38" s="70"/>
      <c r="HA38" s="70"/>
      <c r="HB38" s="70"/>
      <c r="HC38" s="70"/>
      <c r="HD38" s="70">
        <v>1369.5511221199999</v>
      </c>
      <c r="HE38" s="70">
        <v>508.29107174000001</v>
      </c>
      <c r="HF38" s="70">
        <v>359.14235990000003</v>
      </c>
      <c r="HG38" s="70"/>
      <c r="HH38" s="70"/>
      <c r="HI38" s="70"/>
      <c r="HJ38" s="70">
        <v>2403.9633407599999</v>
      </c>
      <c r="HK38" s="70">
        <v>436.08879999999999</v>
      </c>
      <c r="HL38" s="70">
        <v>1658.2067333199989</v>
      </c>
      <c r="HM38" s="70">
        <v>806.8568532500002</v>
      </c>
      <c r="HN38" s="70"/>
      <c r="HO38" s="70"/>
      <c r="HP38" s="70">
        <v>8982.9969002699982</v>
      </c>
      <c r="HQ38" s="70">
        <v>29995.968040740019</v>
      </c>
      <c r="HR38" s="70">
        <v>1552.1097113000008</v>
      </c>
      <c r="HS38" s="70"/>
      <c r="HT38" s="70"/>
      <c r="HU38" s="70"/>
      <c r="HV38" s="70"/>
      <c r="HW38" s="70">
        <v>43432.227038880017</v>
      </c>
      <c r="HX38" s="70">
        <v>530.281071</v>
      </c>
      <c r="HY38" s="70">
        <v>3282.3479933300009</v>
      </c>
      <c r="HZ38" s="70">
        <v>2696.8624730700021</v>
      </c>
      <c r="IA38" s="70"/>
      <c r="IB38" s="70"/>
      <c r="IC38" s="70">
        <v>24796.206497420015</v>
      </c>
      <c r="ID38" s="70">
        <v>50459.208960039934</v>
      </c>
      <c r="IE38" s="70">
        <v>3244.5382600299999</v>
      </c>
      <c r="IF38" s="70"/>
      <c r="IG38" s="70"/>
      <c r="IH38" s="70"/>
      <c r="II38" s="70">
        <v>85009.445254889957</v>
      </c>
      <c r="IJ38" s="70">
        <v>748.76679899999999</v>
      </c>
      <c r="IK38" s="70">
        <v>4240.5500733799981</v>
      </c>
      <c r="IN38" s="70"/>
      <c r="IO38" s="70">
        <v>13480.437514429999</v>
      </c>
      <c r="IP38" s="70">
        <v>44519.649547180015</v>
      </c>
      <c r="IQ38" s="70">
        <v>2273.9168834699999</v>
      </c>
      <c r="IR38" s="70"/>
      <c r="IS38" s="70"/>
      <c r="IT38" s="70"/>
      <c r="IU38" s="70">
        <v>65427.935251380019</v>
      </c>
      <c r="IV38" s="70">
        <v>475.593929</v>
      </c>
      <c r="IW38" s="70">
        <v>3768.4194434800002</v>
      </c>
      <c r="IX38" s="70">
        <v>2172.3246605700001</v>
      </c>
      <c r="IY38" s="70"/>
      <c r="IZ38" s="70"/>
      <c r="JA38" s="70">
        <v>20988.66558696</v>
      </c>
      <c r="JB38" s="70">
        <v>56922.245965170048</v>
      </c>
      <c r="JC38" s="70">
        <v>4615.0464794</v>
      </c>
      <c r="JD38" s="70"/>
      <c r="JE38" s="70"/>
      <c r="JF38" s="70"/>
      <c r="JG38" s="70">
        <v>88942.296064580049</v>
      </c>
      <c r="JH38" s="70"/>
      <c r="JI38" s="70"/>
      <c r="JJ38" s="70"/>
      <c r="JK38" s="70"/>
      <c r="JL38" s="70"/>
      <c r="JM38" s="70"/>
      <c r="JN38" s="70"/>
      <c r="JO38" s="70">
        <v>475.63026571999995</v>
      </c>
      <c r="JP38" s="70"/>
      <c r="JQ38" s="70"/>
      <c r="JR38" s="70"/>
      <c r="JS38" s="70">
        <v>475.63026571999995</v>
      </c>
      <c r="JT38" s="70">
        <v>91.029931000000005</v>
      </c>
      <c r="JU38" s="70">
        <v>1622.7188306699998</v>
      </c>
      <c r="JV38" s="70">
        <v>1194.4461069700001</v>
      </c>
      <c r="JW38" s="70"/>
      <c r="JX38" s="70"/>
      <c r="JY38" s="70">
        <v>19070.244334870007</v>
      </c>
      <c r="JZ38" s="70">
        <v>24496.38421812002</v>
      </c>
      <c r="KA38" s="70">
        <v>2592.0115825699995</v>
      </c>
      <c r="KB38" s="70"/>
      <c r="KC38" s="70"/>
      <c r="KD38" s="70"/>
      <c r="KE38" s="70">
        <v>49066.835004200024</v>
      </c>
      <c r="KF38" s="70">
        <v>424.87169799999998</v>
      </c>
      <c r="KG38" s="70">
        <v>7454.8122399099993</v>
      </c>
      <c r="KH38" s="70">
        <v>1682.4062430299987</v>
      </c>
      <c r="KI38" s="70"/>
      <c r="KJ38" s="70"/>
      <c r="KK38" s="70">
        <v>41652.465993450009</v>
      </c>
      <c r="KL38" s="70">
        <v>60523.626292390014</v>
      </c>
      <c r="KM38" s="70">
        <v>8350.7101897299981</v>
      </c>
      <c r="KN38" s="70"/>
      <c r="KO38" s="70"/>
      <c r="KP38" s="70"/>
      <c r="KQ38" s="70">
        <v>120088.89265651001</v>
      </c>
      <c r="KR38" s="70">
        <v>107.80254600000001</v>
      </c>
      <c r="KS38" s="70"/>
      <c r="KT38" s="70"/>
      <c r="KU38" s="70"/>
      <c r="KV38" s="70"/>
      <c r="KW38" s="70">
        <v>469.84124577</v>
      </c>
      <c r="KX38" s="70">
        <v>1097.8804779299999</v>
      </c>
      <c r="KY38" s="70">
        <v>253.44937075000001</v>
      </c>
      <c r="KZ38" s="70"/>
      <c r="LA38" s="70"/>
      <c r="LB38" s="70"/>
      <c r="LC38" s="70">
        <v>1928.9736404499999</v>
      </c>
      <c r="LD38" s="70">
        <v>1750.2246600000001</v>
      </c>
      <c r="LE38" s="70">
        <v>10470.747968799995</v>
      </c>
      <c r="LF38" s="70">
        <v>2329.4005257000008</v>
      </c>
      <c r="LG38" s="70"/>
      <c r="LH38" s="70"/>
      <c r="LI38" s="70">
        <v>50652.015474130043</v>
      </c>
      <c r="LJ38" s="70">
        <v>111686.56770999996</v>
      </c>
      <c r="LK38" s="70">
        <v>16463.131788670002</v>
      </c>
      <c r="LL38" s="70"/>
      <c r="LM38" s="70"/>
      <c r="LN38" s="70"/>
      <c r="LO38" s="70">
        <v>193352.0881273</v>
      </c>
      <c r="LP38" s="70">
        <v>177.458608</v>
      </c>
      <c r="LQ38" s="70"/>
      <c r="LR38" s="70">
        <v>5.6363672199999995</v>
      </c>
      <c r="LS38" s="70"/>
      <c r="LT38" s="70"/>
      <c r="LU38" s="70">
        <v>3499.5165977599981</v>
      </c>
      <c r="LV38" s="70">
        <v>1682.3299150199996</v>
      </c>
      <c r="LW38" s="70">
        <v>1479.5633656200005</v>
      </c>
      <c r="LX38" s="70"/>
      <c r="LY38" s="70"/>
      <c r="LZ38" s="70"/>
      <c r="MA38" s="70">
        <v>6844.5048536199984</v>
      </c>
      <c r="MB38" s="70">
        <v>717.76541199999997</v>
      </c>
      <c r="MC38" s="70">
        <v>3356.9283251300008</v>
      </c>
      <c r="MD38" s="70">
        <v>686.20085852000011</v>
      </c>
      <c r="ME38" s="70"/>
      <c r="MF38" s="70"/>
      <c r="MG38" s="70">
        <v>15237.847080089992</v>
      </c>
      <c r="MH38" s="70">
        <v>32117.700442819976</v>
      </c>
      <c r="MI38" s="70">
        <v>4341.6462777100014</v>
      </c>
      <c r="MJ38" s="70"/>
      <c r="MK38" s="70"/>
      <c r="ML38" s="70"/>
      <c r="MM38" s="70"/>
      <c r="MN38" s="19">
        <v>56458.088396269966</v>
      </c>
      <c r="MO38" s="70">
        <v>4736.3662450000002</v>
      </c>
      <c r="MP38" s="70">
        <v>35361.112666130022</v>
      </c>
      <c r="MQ38" s="70">
        <v>23460.950402689974</v>
      </c>
      <c r="MR38" s="70"/>
      <c r="MS38" s="70"/>
      <c r="MT38" s="70">
        <v>105488.24115388967</v>
      </c>
      <c r="MU38" s="70">
        <v>209892.11192104022</v>
      </c>
      <c r="MV38" s="70">
        <v>25965.485627849994</v>
      </c>
      <c r="MW38" s="70"/>
      <c r="MX38" s="70"/>
      <c r="MY38" s="70"/>
      <c r="MZ38" s="70"/>
      <c r="NA38" s="70">
        <v>404904.26801659988</v>
      </c>
      <c r="NB38" s="70"/>
      <c r="NC38" s="70"/>
      <c r="ND38" s="70"/>
      <c r="NE38" s="70"/>
      <c r="NF38" s="70"/>
      <c r="NG38" s="70"/>
      <c r="NH38" s="70"/>
      <c r="NI38" s="70"/>
      <c r="NJ38" s="70"/>
      <c r="NK38" s="70"/>
      <c r="NL38" s="70"/>
      <c r="NM38" s="70"/>
      <c r="NN38" s="15"/>
      <c r="NO38" s="15"/>
      <c r="NP38" s="15"/>
      <c r="NR38" s="70">
        <v>4843752.0650039688</v>
      </c>
      <c r="PU38" s="4"/>
    </row>
    <row r="39" spans="1:437" x14ac:dyDescent="0.2">
      <c r="A39" s="69">
        <v>40513</v>
      </c>
      <c r="B39" s="70">
        <v>37.701620349999999</v>
      </c>
      <c r="C39" s="70">
        <v>0</v>
      </c>
      <c r="D39" s="70"/>
      <c r="E39" s="70">
        <v>37.701620349999999</v>
      </c>
      <c r="F39" s="70">
        <v>11404.641624</v>
      </c>
      <c r="G39" s="70">
        <v>41261.22413858003</v>
      </c>
      <c r="H39" s="70">
        <v>46094.328798559975</v>
      </c>
      <c r="I39" s="70"/>
      <c r="J39" s="70">
        <v>18716.369691</v>
      </c>
      <c r="K39" s="70">
        <v>109461.83718189008</v>
      </c>
      <c r="L39" s="70">
        <v>881113.38182799111</v>
      </c>
      <c r="M39" s="70">
        <v>18468.43069619999</v>
      </c>
      <c r="N39" s="70"/>
      <c r="O39" s="70"/>
      <c r="P39" s="70"/>
      <c r="Q39" s="70">
        <v>1126520.213958221</v>
      </c>
      <c r="R39" s="70">
        <v>140.44940096000002</v>
      </c>
      <c r="S39" s="70">
        <v>2460.2657783099999</v>
      </c>
      <c r="T39" s="70">
        <v>48.987425479999999</v>
      </c>
      <c r="U39" s="70">
        <v>54.929583729999997</v>
      </c>
      <c r="V39" s="70"/>
      <c r="W39" s="70">
        <v>2704.63218848</v>
      </c>
      <c r="X39" s="70">
        <v>10980.767234000001</v>
      </c>
      <c r="Y39" s="70">
        <v>14340.412710969984</v>
      </c>
      <c r="Z39" s="70">
        <v>3018.04517992</v>
      </c>
      <c r="AA39" s="70"/>
      <c r="AB39" s="70">
        <v>7404.9410440000001</v>
      </c>
      <c r="AC39" s="70">
        <v>90725.568455290078</v>
      </c>
      <c r="AD39" s="70">
        <v>126093.55470777984</v>
      </c>
      <c r="AE39" s="70">
        <v>7654.6351494299997</v>
      </c>
      <c r="AF39" s="70"/>
      <c r="AG39" s="70"/>
      <c r="AH39" s="70"/>
      <c r="AI39" s="70">
        <v>260217.9244813899</v>
      </c>
      <c r="AJ39" s="70">
        <v>106270.20749099999</v>
      </c>
      <c r="AK39" s="70">
        <v>705391.73321034375</v>
      </c>
      <c r="AL39" s="70">
        <v>251919.03730674039</v>
      </c>
      <c r="AM39" s="70"/>
      <c r="AN39" s="70">
        <v>60660.317492000002</v>
      </c>
      <c r="AO39" s="70">
        <v>1306015.5816061064</v>
      </c>
      <c r="AP39" s="70">
        <v>1093459.8596046113</v>
      </c>
      <c r="AQ39" s="70">
        <v>83567.509479089887</v>
      </c>
      <c r="AR39" s="70"/>
      <c r="AS39" s="70"/>
      <c r="AT39" s="70"/>
      <c r="AU39" s="70"/>
      <c r="AV39" s="70"/>
      <c r="AW39" s="70"/>
      <c r="AX39" s="70">
        <v>3607284.2461898918</v>
      </c>
      <c r="AY39" s="70">
        <v>3169.396217</v>
      </c>
      <c r="AZ39" s="70">
        <v>7806.3154350800032</v>
      </c>
      <c r="BA39" s="70">
        <v>6810.9720572799979</v>
      </c>
      <c r="BB39" s="70"/>
      <c r="BC39" s="70">
        <v>3342.4971759999999</v>
      </c>
      <c r="BD39" s="70">
        <v>31089.456448049994</v>
      </c>
      <c r="BE39" s="70">
        <v>67937.691488350072</v>
      </c>
      <c r="BF39" s="70">
        <v>3668.1189194499998</v>
      </c>
      <c r="BG39" s="70"/>
      <c r="BH39" s="70"/>
      <c r="BI39" s="70">
        <v>123824.44774121007</v>
      </c>
      <c r="BJ39" s="70">
        <v>2037.5510180000001</v>
      </c>
      <c r="BK39" s="70">
        <v>44306.534368749977</v>
      </c>
      <c r="BL39" s="70">
        <v>1.92621194</v>
      </c>
      <c r="BM39" s="70"/>
      <c r="BN39" s="70">
        <v>1235.116446</v>
      </c>
      <c r="BO39" s="70">
        <v>23155.752783260024</v>
      </c>
      <c r="BP39" s="70">
        <v>13065.22205221</v>
      </c>
      <c r="BQ39" s="70">
        <v>3509.6720997200014</v>
      </c>
      <c r="BR39" s="70"/>
      <c r="BS39" s="70"/>
      <c r="BT39" s="70">
        <v>87311.774979879992</v>
      </c>
      <c r="BU39" s="70">
        <v>880.63294800000006</v>
      </c>
      <c r="BV39" s="70">
        <v>7467.7201348700019</v>
      </c>
      <c r="BW39" s="70">
        <v>539.90824864000012</v>
      </c>
      <c r="BX39" s="70"/>
      <c r="BY39" s="70">
        <v>1185.4040299999999</v>
      </c>
      <c r="BZ39" s="70">
        <v>43010.727925759995</v>
      </c>
      <c r="CA39" s="70">
        <v>47874.489254680011</v>
      </c>
      <c r="CB39" s="70">
        <v>3438.2193533299996</v>
      </c>
      <c r="CC39" s="70"/>
      <c r="CD39" s="70"/>
      <c r="CE39" s="70"/>
      <c r="CF39" s="70">
        <v>104397.10189528001</v>
      </c>
      <c r="CG39" s="70">
        <v>232.438984</v>
      </c>
      <c r="CH39" s="70"/>
      <c r="CI39" s="70"/>
      <c r="CJ39" s="70"/>
      <c r="CK39" s="70"/>
      <c r="CL39" s="70">
        <v>1271.8262499699997</v>
      </c>
      <c r="CM39" s="70">
        <v>1560.5776211899999</v>
      </c>
      <c r="CN39" s="70">
        <v>935.00819287000002</v>
      </c>
      <c r="CO39" s="70"/>
      <c r="CP39" s="70"/>
      <c r="CQ39" s="70"/>
      <c r="CR39" s="70">
        <v>3999.8510480300001</v>
      </c>
      <c r="CS39" s="70">
        <v>641.93667500000004</v>
      </c>
      <c r="CT39" s="70">
        <v>341.92832920999996</v>
      </c>
      <c r="CU39" s="70"/>
      <c r="CV39" s="70"/>
      <c r="CW39" s="70"/>
      <c r="CX39" s="70">
        <v>2757.90288745</v>
      </c>
      <c r="CY39" s="70">
        <v>3037.6250109499997</v>
      </c>
      <c r="CZ39" s="70">
        <v>586.12277671000004</v>
      </c>
      <c r="DA39" s="70"/>
      <c r="DB39" s="70"/>
      <c r="DC39" s="70"/>
      <c r="DD39" s="70">
        <v>7365.5156793199994</v>
      </c>
      <c r="DE39" s="70">
        <v>1232.6991210000001</v>
      </c>
      <c r="DF39" s="70">
        <v>24.51218721</v>
      </c>
      <c r="DG39" s="70"/>
      <c r="DH39" s="70"/>
      <c r="DI39" s="70">
        <v>2614.5634500000001</v>
      </c>
      <c r="DJ39" s="70">
        <v>15162.887135809995</v>
      </c>
      <c r="DK39" s="70">
        <v>11060.205997129999</v>
      </c>
      <c r="DL39" s="70">
        <v>1842.9058060899997</v>
      </c>
      <c r="DM39" s="70"/>
      <c r="DN39" s="70"/>
      <c r="DO39" s="70"/>
      <c r="DP39" s="70">
        <v>31937.773697239994</v>
      </c>
      <c r="DQ39" s="70">
        <v>263.83595600000001</v>
      </c>
      <c r="DR39" s="70">
        <v>1164.4215055999998</v>
      </c>
      <c r="DS39" s="70"/>
      <c r="DT39" s="70"/>
      <c r="DU39" s="70">
        <v>393.14896422000004</v>
      </c>
      <c r="DV39" s="70">
        <v>21444.718193519966</v>
      </c>
      <c r="DW39" s="70">
        <v>13941.784401640001</v>
      </c>
      <c r="DX39" s="70">
        <v>2336.0289867300003</v>
      </c>
      <c r="DY39" s="70"/>
      <c r="DZ39" s="70"/>
      <c r="EA39" s="70"/>
      <c r="EB39" s="70">
        <v>39543.938007709963</v>
      </c>
      <c r="EC39" s="70">
        <v>46.115845999999998</v>
      </c>
      <c r="ED39" s="70"/>
      <c r="EE39" s="70"/>
      <c r="EF39" s="70"/>
      <c r="EG39" s="70"/>
      <c r="EH39" s="70"/>
      <c r="EI39" s="70">
        <v>307.29942394</v>
      </c>
      <c r="EJ39" s="70">
        <v>0</v>
      </c>
      <c r="EK39" s="70"/>
      <c r="EL39" s="70"/>
      <c r="EM39" s="70"/>
      <c r="EN39" s="70">
        <v>353.41526993999997</v>
      </c>
      <c r="EO39" s="70">
        <v>782.01867000000004</v>
      </c>
      <c r="EP39" s="70">
        <v>6257.7152017000008</v>
      </c>
      <c r="EQ39" s="70">
        <v>669.39307446000021</v>
      </c>
      <c r="ER39" s="70"/>
      <c r="ES39" s="70">
        <v>928.12771299999997</v>
      </c>
      <c r="ET39" s="70">
        <v>10028.410259759999</v>
      </c>
      <c r="EU39" s="70">
        <v>29939.268125719984</v>
      </c>
      <c r="EV39" s="70">
        <v>2751.9269851899999</v>
      </c>
      <c r="EW39" s="70"/>
      <c r="EX39" s="70"/>
      <c r="EY39" s="70"/>
      <c r="EZ39" s="70">
        <v>51356.860029829986</v>
      </c>
      <c r="FA39" s="70">
        <v>7940.1599040000001</v>
      </c>
      <c r="FB39" s="70">
        <v>7849.6851214999979</v>
      </c>
      <c r="FC39" s="70">
        <v>359.81912645</v>
      </c>
      <c r="FD39" s="70"/>
      <c r="FE39" s="70">
        <v>3859.5689179999999</v>
      </c>
      <c r="FF39" s="70">
        <v>100574.21985259996</v>
      </c>
      <c r="FG39" s="70">
        <v>66522.773019910019</v>
      </c>
      <c r="FH39" s="70">
        <v>4664.3134492400031</v>
      </c>
      <c r="FI39" s="70"/>
      <c r="FJ39" s="70"/>
      <c r="FK39" s="70"/>
      <c r="FL39" s="70"/>
      <c r="FM39" s="70">
        <v>191770.53939169997</v>
      </c>
      <c r="FN39" s="70"/>
      <c r="FO39" s="70"/>
      <c r="FP39" s="70"/>
      <c r="FQ39" s="70"/>
      <c r="FR39" s="70"/>
      <c r="FS39" s="70"/>
      <c r="FT39" s="70"/>
      <c r="FU39" s="70"/>
      <c r="FV39" s="70"/>
      <c r="FW39" s="70"/>
      <c r="FX39" s="70"/>
      <c r="FY39" s="70"/>
      <c r="FZ39" s="70"/>
      <c r="GA39" s="70"/>
      <c r="GB39" s="70"/>
      <c r="GC39" s="70"/>
      <c r="GD39" s="70"/>
      <c r="GE39" s="70">
        <v>560.67175883000004</v>
      </c>
      <c r="GF39" s="70"/>
      <c r="GG39" s="70"/>
      <c r="GH39" s="70"/>
      <c r="GI39" s="70"/>
      <c r="GJ39" s="70"/>
      <c r="GK39" s="70">
        <v>560.67175883000004</v>
      </c>
      <c r="GL39" s="70">
        <v>879.34292000000005</v>
      </c>
      <c r="GM39" s="70">
        <v>6748.6136115200025</v>
      </c>
      <c r="GN39" s="70">
        <v>456.17945746999993</v>
      </c>
      <c r="GO39" s="70"/>
      <c r="GP39" s="70"/>
      <c r="GQ39" s="70">
        <v>16515.109062729996</v>
      </c>
      <c r="GR39" s="70">
        <v>27195.420375240014</v>
      </c>
      <c r="GS39" s="70">
        <v>3692.0443702199987</v>
      </c>
      <c r="GT39" s="70"/>
      <c r="GU39" s="70"/>
      <c r="GV39" s="70"/>
      <c r="GW39" s="70"/>
      <c r="GX39" s="70">
        <v>55486.70979718001</v>
      </c>
      <c r="GY39" s="70">
        <v>148.94169400000001</v>
      </c>
      <c r="GZ39" s="70"/>
      <c r="HA39" s="70"/>
      <c r="HB39" s="70"/>
      <c r="HC39" s="70"/>
      <c r="HD39" s="70">
        <v>1923.3779765400004</v>
      </c>
      <c r="HE39" s="70">
        <v>732.48784893999982</v>
      </c>
      <c r="HF39" s="70">
        <v>355.25562393000001</v>
      </c>
      <c r="HG39" s="70"/>
      <c r="HH39" s="70"/>
      <c r="HI39" s="70"/>
      <c r="HJ39" s="70">
        <v>3160.0631434100005</v>
      </c>
      <c r="HK39" s="70">
        <v>1601.223753</v>
      </c>
      <c r="HL39" s="70">
        <v>1944.0754802700008</v>
      </c>
      <c r="HM39" s="70">
        <v>979.80615708000005</v>
      </c>
      <c r="HN39" s="70"/>
      <c r="HO39" s="70">
        <v>1121.4377480000001</v>
      </c>
      <c r="HP39" s="70">
        <v>13262.79092739</v>
      </c>
      <c r="HQ39" s="70">
        <v>39555.896936349993</v>
      </c>
      <c r="HR39" s="70">
        <v>1501.6558580800004</v>
      </c>
      <c r="HS39" s="70"/>
      <c r="HT39" s="70"/>
      <c r="HU39" s="70"/>
      <c r="HV39" s="70"/>
      <c r="HW39" s="70">
        <v>59966.886860169987</v>
      </c>
      <c r="HX39" s="70">
        <v>2314.3337139999999</v>
      </c>
      <c r="HY39" s="70">
        <v>5445.1695802900022</v>
      </c>
      <c r="HZ39" s="70">
        <v>2594.6013767000009</v>
      </c>
      <c r="IA39" s="70"/>
      <c r="IB39" s="70">
        <v>1351.1943650000001</v>
      </c>
      <c r="IC39" s="70">
        <v>43084.726685790018</v>
      </c>
      <c r="ID39" s="70">
        <v>58437.868406920024</v>
      </c>
      <c r="IE39" s="70">
        <v>3143.5741155499995</v>
      </c>
      <c r="IF39" s="70"/>
      <c r="IG39" s="70"/>
      <c r="IH39" s="70"/>
      <c r="II39" s="70">
        <v>116371.46824425005</v>
      </c>
      <c r="IJ39" s="70">
        <v>2074.3052680000001</v>
      </c>
      <c r="IK39" s="70">
        <v>4586.1072581499984</v>
      </c>
      <c r="IN39" s="70">
        <v>1451.073484</v>
      </c>
      <c r="IO39" s="70">
        <v>18654.571304100002</v>
      </c>
      <c r="IP39" s="70">
        <v>45898.053386620064</v>
      </c>
      <c r="IQ39" s="70">
        <v>2188.01915207</v>
      </c>
      <c r="IR39" s="70"/>
      <c r="IS39" s="70"/>
      <c r="IT39" s="70"/>
      <c r="IU39" s="70">
        <v>75009.788662170075</v>
      </c>
      <c r="IV39" s="70">
        <v>1811.595294</v>
      </c>
      <c r="IW39" s="70">
        <v>6165.852968070004</v>
      </c>
      <c r="IX39" s="70">
        <v>2070.7661605500025</v>
      </c>
      <c r="IY39" s="70"/>
      <c r="IZ39" s="70">
        <v>779.15665899999999</v>
      </c>
      <c r="JA39" s="70">
        <v>36403.919333449987</v>
      </c>
      <c r="JB39" s="70">
        <v>78345.964449029911</v>
      </c>
      <c r="JC39" s="70">
        <v>4566.946541379999</v>
      </c>
      <c r="JD39" s="70"/>
      <c r="JE39" s="70"/>
      <c r="JF39" s="70"/>
      <c r="JG39" s="70">
        <v>130144.20140547989</v>
      </c>
      <c r="JH39" s="70"/>
      <c r="JI39" s="70"/>
      <c r="JJ39" s="70"/>
      <c r="JK39" s="70"/>
      <c r="JL39" s="70"/>
      <c r="JM39" s="70"/>
      <c r="JN39" s="70">
        <v>59.758544969999996</v>
      </c>
      <c r="JO39" s="70">
        <v>409.0031482</v>
      </c>
      <c r="JP39" s="70"/>
      <c r="JQ39" s="70"/>
      <c r="JR39" s="70"/>
      <c r="JS39" s="70">
        <v>468.76169317</v>
      </c>
      <c r="JT39" s="70">
        <v>872.85565799999995</v>
      </c>
      <c r="JU39" s="70">
        <v>3518.1834490799997</v>
      </c>
      <c r="JV39" s="70">
        <v>1130.0862018700002</v>
      </c>
      <c r="JW39" s="70"/>
      <c r="JX39" s="70">
        <v>840.91783899999996</v>
      </c>
      <c r="JY39" s="70">
        <v>24374.775160750036</v>
      </c>
      <c r="JZ39" s="70">
        <v>25129.466940789996</v>
      </c>
      <c r="KA39" s="70">
        <v>2535.5811120899998</v>
      </c>
      <c r="KB39" s="70"/>
      <c r="KC39" s="70"/>
      <c r="KD39" s="70"/>
      <c r="KE39" s="70">
        <v>58401.866361580032</v>
      </c>
      <c r="KF39" s="70">
        <v>1638.4632610000001</v>
      </c>
      <c r="KG39" s="70">
        <v>13762.501847500009</v>
      </c>
      <c r="KH39" s="70">
        <v>3341.860425670001</v>
      </c>
      <c r="KI39" s="70"/>
      <c r="KJ39" s="70">
        <v>1971.0544520000001</v>
      </c>
      <c r="KK39" s="70">
        <v>62177.533116020015</v>
      </c>
      <c r="KL39" s="70">
        <v>66930.679547380074</v>
      </c>
      <c r="KM39" s="70">
        <v>7649.5409772800003</v>
      </c>
      <c r="KN39" s="70"/>
      <c r="KO39" s="70"/>
      <c r="KP39" s="70"/>
      <c r="KQ39" s="70">
        <v>157471.63362685009</v>
      </c>
      <c r="KR39" s="70">
        <v>447.60079899999999</v>
      </c>
      <c r="KS39" s="70"/>
      <c r="KT39" s="70"/>
      <c r="KU39" s="70"/>
      <c r="KV39" s="70">
        <v>123.131986</v>
      </c>
      <c r="KW39" s="70">
        <v>830.83941565999999</v>
      </c>
      <c r="KX39" s="70">
        <v>1175.5204814199999</v>
      </c>
      <c r="KY39" s="70">
        <v>251.82936880000003</v>
      </c>
      <c r="KZ39" s="70"/>
      <c r="LA39" s="70"/>
      <c r="LB39" s="70"/>
      <c r="LC39" s="70">
        <v>2828.9220508799999</v>
      </c>
      <c r="LD39" s="70">
        <v>15591.104757999999</v>
      </c>
      <c r="LE39" s="70">
        <v>17701.937325409999</v>
      </c>
      <c r="LF39" s="70">
        <v>3440.5486133900004</v>
      </c>
      <c r="LG39" s="70"/>
      <c r="LH39" s="70">
        <v>8011.4176690000004</v>
      </c>
      <c r="LI39" s="70">
        <v>81953.534954139832</v>
      </c>
      <c r="LJ39" s="70">
        <v>154875.00838266005</v>
      </c>
      <c r="LK39" s="70">
        <v>15829.884322890006</v>
      </c>
      <c r="LL39" s="70"/>
      <c r="LM39" s="70"/>
      <c r="LN39" s="70"/>
      <c r="LO39" s="70">
        <v>297403.43602548988</v>
      </c>
      <c r="LP39" s="70">
        <v>280.01464700000002</v>
      </c>
      <c r="LQ39" s="70"/>
      <c r="LR39" s="70">
        <v>5.3912132699999997</v>
      </c>
      <c r="LS39" s="70"/>
      <c r="LT39" s="70">
        <v>81.703941</v>
      </c>
      <c r="LU39" s="70">
        <v>5865.9149397500059</v>
      </c>
      <c r="LV39" s="70">
        <v>2151.4756222499996</v>
      </c>
      <c r="LW39" s="70">
        <v>1389.27669436</v>
      </c>
      <c r="LX39" s="70"/>
      <c r="LY39" s="70"/>
      <c r="LZ39" s="70"/>
      <c r="MA39" s="70">
        <v>9773.7770576300045</v>
      </c>
      <c r="MB39" s="70">
        <v>2004.8115809999999</v>
      </c>
      <c r="MC39" s="70">
        <v>6169.3350323800005</v>
      </c>
      <c r="MD39" s="70">
        <v>789.24363603000018</v>
      </c>
      <c r="ME39" s="70"/>
      <c r="MF39" s="70">
        <v>939.91739399999994</v>
      </c>
      <c r="MG39" s="70">
        <v>25301.075586439998</v>
      </c>
      <c r="MH39" s="70">
        <v>35515.624361690025</v>
      </c>
      <c r="MI39" s="70">
        <v>4122.6188490799996</v>
      </c>
      <c r="MJ39" s="70"/>
      <c r="MK39" s="70"/>
      <c r="ML39" s="70"/>
      <c r="MM39" s="70"/>
      <c r="MN39" s="19">
        <v>74842.626440620021</v>
      </c>
      <c r="MO39" s="70">
        <v>22870.331222000001</v>
      </c>
      <c r="MP39" s="70">
        <v>73594.985289500095</v>
      </c>
      <c r="MQ39" s="70">
        <v>48903.69603533997</v>
      </c>
      <c r="MR39" s="70"/>
      <c r="MS39" s="70">
        <v>12436.921867999999</v>
      </c>
      <c r="MT39" s="70">
        <v>141437.37245462023</v>
      </c>
      <c r="MU39" s="70">
        <v>256449.02716899035</v>
      </c>
      <c r="MV39" s="70">
        <v>24408.951896059996</v>
      </c>
      <c r="MW39" s="70"/>
      <c r="MX39" s="70"/>
      <c r="MY39" s="70"/>
      <c r="MZ39" s="70"/>
      <c r="NA39" s="70">
        <v>580101.28593451064</v>
      </c>
      <c r="NB39" s="70"/>
      <c r="NC39" s="70"/>
      <c r="ND39" s="70"/>
      <c r="NE39" s="70"/>
      <c r="NF39" s="70"/>
      <c r="NG39" s="70"/>
      <c r="NH39" s="70"/>
      <c r="NI39" s="70"/>
      <c r="NJ39" s="70"/>
      <c r="NK39" s="70"/>
      <c r="NL39" s="70"/>
      <c r="NM39" s="70"/>
      <c r="NN39" s="15"/>
      <c r="NO39" s="15"/>
      <c r="NP39" s="15"/>
      <c r="NR39" s="70">
        <v>7260618.0352406949</v>
      </c>
      <c r="PU39" s="4"/>
    </row>
    <row r="40" spans="1:437" x14ac:dyDescent="0.2">
      <c r="A40" s="69">
        <v>40544</v>
      </c>
      <c r="B40" s="70">
        <v>37.531294509999995</v>
      </c>
      <c r="C40" s="70">
        <v>0</v>
      </c>
      <c r="D40" s="70"/>
      <c r="E40" s="70">
        <v>37.531294509999995</v>
      </c>
      <c r="F40" s="70">
        <v>11069.165427</v>
      </c>
      <c r="G40" s="70">
        <v>40370.198692949991</v>
      </c>
      <c r="H40" s="70">
        <v>45159.796737510012</v>
      </c>
      <c r="I40" s="70"/>
      <c r="J40" s="70">
        <v>17933.173910000001</v>
      </c>
      <c r="K40" s="70">
        <v>107209.53638821989</v>
      </c>
      <c r="L40" s="70">
        <v>858177.62393295683</v>
      </c>
      <c r="M40" s="70">
        <v>17255.424887139994</v>
      </c>
      <c r="N40" s="70"/>
      <c r="O40" s="70"/>
      <c r="P40" s="70"/>
      <c r="Q40" s="70">
        <v>1097174.9199757767</v>
      </c>
      <c r="R40" s="70">
        <v>138.86380453000001</v>
      </c>
      <c r="S40" s="70">
        <v>2452.3008135800001</v>
      </c>
      <c r="T40" s="70">
        <v>48.980912880000005</v>
      </c>
      <c r="U40" s="70">
        <v>54.778126729999997</v>
      </c>
      <c r="V40" s="70"/>
      <c r="W40" s="70">
        <v>2694.9236577200004</v>
      </c>
      <c r="X40" s="70">
        <v>10776.224216000001</v>
      </c>
      <c r="Y40" s="70">
        <v>14214.309709609985</v>
      </c>
      <c r="Z40" s="70">
        <v>2973.65994344</v>
      </c>
      <c r="AA40" s="70"/>
      <c r="AB40" s="70">
        <v>7270.3692330000003</v>
      </c>
      <c r="AC40" s="70">
        <v>89329.407654239927</v>
      </c>
      <c r="AD40" s="70">
        <v>123871.73384364994</v>
      </c>
      <c r="AE40" s="70">
        <v>7470.4842067</v>
      </c>
      <c r="AF40" s="70"/>
      <c r="AG40" s="70"/>
      <c r="AH40" s="70"/>
      <c r="AI40" s="70">
        <v>255906.18880663987</v>
      </c>
      <c r="AJ40" s="70">
        <v>103447.535776</v>
      </c>
      <c r="AK40" s="70">
        <v>689664.18025879248</v>
      </c>
      <c r="AL40" s="70">
        <v>245086.54468231014</v>
      </c>
      <c r="AM40" s="70"/>
      <c r="AN40" s="70">
        <v>58134.817984000001</v>
      </c>
      <c r="AO40" s="70">
        <v>1276222.2766366005</v>
      </c>
      <c r="AP40" s="70">
        <v>1069271.2166153574</v>
      </c>
      <c r="AQ40" s="70">
        <v>78456.740830319977</v>
      </c>
      <c r="AR40" s="70"/>
      <c r="AS40" s="70"/>
      <c r="AT40" s="70"/>
      <c r="AU40" s="70"/>
      <c r="AV40" s="70"/>
      <c r="AW40" s="70"/>
      <c r="AX40" s="70">
        <v>3520283.31278338</v>
      </c>
      <c r="AY40" s="70">
        <v>3146.5940220000002</v>
      </c>
      <c r="AZ40" s="70">
        <v>7726.9378938099962</v>
      </c>
      <c r="BA40" s="70">
        <v>6599.2261389400019</v>
      </c>
      <c r="BB40" s="70"/>
      <c r="BC40" s="70">
        <v>3320.2181839999998</v>
      </c>
      <c r="BD40" s="70">
        <v>30605.66647083998</v>
      </c>
      <c r="BE40" s="70">
        <v>66514.673055520005</v>
      </c>
      <c r="BF40" s="70">
        <v>3392.0557407799997</v>
      </c>
      <c r="BG40" s="70"/>
      <c r="BH40" s="70"/>
      <c r="BI40" s="70">
        <v>121305.37150588997</v>
      </c>
      <c r="BJ40" s="70">
        <v>2014.966463</v>
      </c>
      <c r="BK40" s="70">
        <v>43181.581312770031</v>
      </c>
      <c r="BL40" s="70">
        <v>1.9344395000000001</v>
      </c>
      <c r="BM40" s="70"/>
      <c r="BN40" s="70">
        <v>1227.4183230000001</v>
      </c>
      <c r="BO40" s="70">
        <v>22691.472502130004</v>
      </c>
      <c r="BP40" s="70">
        <v>12976.897844389996</v>
      </c>
      <c r="BQ40" s="70">
        <v>3094.9155753499995</v>
      </c>
      <c r="BR40" s="70"/>
      <c r="BS40" s="70"/>
      <c r="BT40" s="70">
        <v>85189.18646014003</v>
      </c>
      <c r="BU40" s="70">
        <v>873.67133899999999</v>
      </c>
      <c r="BV40" s="70">
        <v>7351.2201013999957</v>
      </c>
      <c r="BW40" s="70">
        <v>511.57481466000007</v>
      </c>
      <c r="BX40" s="70"/>
      <c r="BY40" s="70">
        <v>1162.7835319999999</v>
      </c>
      <c r="BZ40" s="70">
        <v>42201.488933619978</v>
      </c>
      <c r="CA40" s="70">
        <v>46523.050458980018</v>
      </c>
      <c r="CB40" s="70">
        <v>3111.169820229999</v>
      </c>
      <c r="CC40" s="70"/>
      <c r="CD40" s="70"/>
      <c r="CE40" s="70"/>
      <c r="CF40" s="70">
        <v>101734.95899989</v>
      </c>
      <c r="CG40" s="70">
        <v>231.47447</v>
      </c>
      <c r="CH40" s="70"/>
      <c r="CI40" s="70"/>
      <c r="CJ40" s="70"/>
      <c r="CK40" s="70"/>
      <c r="CL40" s="70">
        <v>1265.5160861699999</v>
      </c>
      <c r="CM40" s="70">
        <v>1552.7381937000002</v>
      </c>
      <c r="CN40" s="70">
        <v>854.36920916999986</v>
      </c>
      <c r="CO40" s="70"/>
      <c r="CP40" s="70"/>
      <c r="CQ40" s="70"/>
      <c r="CR40" s="70">
        <v>3904.0979590399998</v>
      </c>
      <c r="CS40" s="70">
        <v>636.10597800000005</v>
      </c>
      <c r="CT40" s="70">
        <v>315.07420536000006</v>
      </c>
      <c r="CU40" s="70"/>
      <c r="CV40" s="70"/>
      <c r="CW40" s="70"/>
      <c r="CX40" s="70">
        <v>2738.4432295500001</v>
      </c>
      <c r="CY40" s="70">
        <v>3027.6624433700008</v>
      </c>
      <c r="CZ40" s="70">
        <v>533.40444132999994</v>
      </c>
      <c r="DA40" s="70"/>
      <c r="DB40" s="70"/>
      <c r="DC40" s="70"/>
      <c r="DD40" s="70">
        <v>7250.6902976100009</v>
      </c>
      <c r="DE40" s="70">
        <v>1217.8877070000001</v>
      </c>
      <c r="DF40" s="70">
        <v>24.508038690000003</v>
      </c>
      <c r="DG40" s="70"/>
      <c r="DH40" s="70"/>
      <c r="DI40" s="70">
        <v>2572.3884840000001</v>
      </c>
      <c r="DJ40" s="70">
        <v>14753.285427850005</v>
      </c>
      <c r="DK40" s="70">
        <v>10927.880618470002</v>
      </c>
      <c r="DL40" s="70">
        <v>1829.2086050299995</v>
      </c>
      <c r="DM40" s="70"/>
      <c r="DN40" s="70"/>
      <c r="DO40" s="70"/>
      <c r="DP40" s="70">
        <v>31325.158881040006</v>
      </c>
      <c r="DQ40" s="70">
        <v>258.70512600000001</v>
      </c>
      <c r="DR40" s="70">
        <v>1141.30044724</v>
      </c>
      <c r="DS40" s="70"/>
      <c r="DT40" s="70"/>
      <c r="DU40" s="70">
        <v>371.89637265999994</v>
      </c>
      <c r="DV40" s="70">
        <v>21219.647074309993</v>
      </c>
      <c r="DW40" s="70">
        <v>13826.151501030008</v>
      </c>
      <c r="DX40" s="70">
        <v>2244.0542777300002</v>
      </c>
      <c r="DY40" s="70"/>
      <c r="DZ40" s="70"/>
      <c r="EA40" s="70"/>
      <c r="EB40" s="70">
        <v>39061.754798970003</v>
      </c>
      <c r="EC40" s="70">
        <v>45.878729</v>
      </c>
      <c r="ED40" s="70"/>
      <c r="EE40" s="70"/>
      <c r="EF40" s="70"/>
      <c r="EG40" s="70"/>
      <c r="EH40" s="70"/>
      <c r="EI40" s="70">
        <v>306.77228563</v>
      </c>
      <c r="EJ40" s="70">
        <v>0</v>
      </c>
      <c r="EK40" s="70"/>
      <c r="EL40" s="70"/>
      <c r="EM40" s="70"/>
      <c r="EN40" s="70">
        <v>352.65101463000002</v>
      </c>
      <c r="EO40" s="70">
        <v>776.73433699999998</v>
      </c>
      <c r="EP40" s="70">
        <v>6129.1794433799978</v>
      </c>
      <c r="EQ40" s="70">
        <v>663.94849363000014</v>
      </c>
      <c r="ER40" s="70"/>
      <c r="ES40" s="70">
        <v>850.24197000000004</v>
      </c>
      <c r="ET40" s="70">
        <v>9798.5055630200004</v>
      </c>
      <c r="EU40" s="70">
        <v>29459.59980076001</v>
      </c>
      <c r="EV40" s="70">
        <v>2645.8584107400002</v>
      </c>
      <c r="EW40" s="70"/>
      <c r="EX40" s="70"/>
      <c r="EY40" s="70"/>
      <c r="EZ40" s="70">
        <v>50324.068018530008</v>
      </c>
      <c r="FA40" s="70">
        <v>7848.6454439999998</v>
      </c>
      <c r="FB40" s="70">
        <v>7763.2392772700023</v>
      </c>
      <c r="FC40" s="70">
        <v>354.73963587000003</v>
      </c>
      <c r="FD40" s="70"/>
      <c r="FE40" s="70">
        <v>3828.1202269999999</v>
      </c>
      <c r="FF40" s="70">
        <v>98737.732304609846</v>
      </c>
      <c r="FG40" s="70">
        <v>65297.216349690003</v>
      </c>
      <c r="FH40" s="70">
        <v>4450.5685999999987</v>
      </c>
      <c r="FI40" s="70"/>
      <c r="FJ40" s="70"/>
      <c r="FK40" s="70"/>
      <c r="FL40" s="70"/>
      <c r="FM40" s="70">
        <v>188280.26183843985</v>
      </c>
      <c r="FN40" s="70"/>
      <c r="FO40" s="70"/>
      <c r="FP40" s="70"/>
      <c r="FQ40" s="70"/>
      <c r="FR40" s="70"/>
      <c r="FS40" s="70"/>
      <c r="FT40" s="70"/>
      <c r="FU40" s="70"/>
      <c r="FV40" s="70"/>
      <c r="FW40" s="70"/>
      <c r="FX40" s="70"/>
      <c r="FY40" s="70"/>
      <c r="FZ40" s="70"/>
      <c r="GA40" s="70"/>
      <c r="GB40" s="70"/>
      <c r="GC40" s="70"/>
      <c r="GD40" s="70"/>
      <c r="GE40" s="70">
        <v>557.76300445000004</v>
      </c>
      <c r="GF40" s="70"/>
      <c r="GG40" s="70"/>
      <c r="GH40" s="70"/>
      <c r="GI40" s="70"/>
      <c r="GJ40" s="70"/>
      <c r="GK40" s="70">
        <v>557.76300445000004</v>
      </c>
      <c r="GL40" s="70">
        <v>870.27069400000005</v>
      </c>
      <c r="GM40" s="70">
        <v>6602.9944094300008</v>
      </c>
      <c r="GN40" s="70">
        <v>444.01397873999991</v>
      </c>
      <c r="GO40" s="70"/>
      <c r="GP40" s="70"/>
      <c r="GQ40" s="70">
        <v>15975.818982089997</v>
      </c>
      <c r="GR40" s="70">
        <v>26749.981437670001</v>
      </c>
      <c r="GS40" s="70">
        <v>3535.7661484200012</v>
      </c>
      <c r="GT40" s="70"/>
      <c r="GU40" s="70"/>
      <c r="GV40" s="70"/>
      <c r="GW40" s="70"/>
      <c r="GX40" s="70">
        <v>54178.845650349998</v>
      </c>
      <c r="GY40" s="70">
        <v>147.83196899999999</v>
      </c>
      <c r="GZ40" s="70"/>
      <c r="HA40" s="70"/>
      <c r="HB40" s="70"/>
      <c r="HC40" s="70"/>
      <c r="HD40" s="70">
        <v>1911.8522204099993</v>
      </c>
      <c r="HE40" s="70">
        <v>728.64755969000009</v>
      </c>
      <c r="HF40" s="70">
        <v>352.03219763999999</v>
      </c>
      <c r="HG40" s="70"/>
      <c r="HH40" s="70"/>
      <c r="HI40" s="70"/>
      <c r="HJ40" s="70">
        <v>3140.3639467399994</v>
      </c>
      <c r="HK40" s="70">
        <v>1581.4507100000001</v>
      </c>
      <c r="HL40" s="70">
        <v>1927.0931650699995</v>
      </c>
      <c r="HM40" s="70">
        <v>970.95737409000003</v>
      </c>
      <c r="HN40" s="70"/>
      <c r="HO40" s="70">
        <v>1066.508683</v>
      </c>
      <c r="HP40" s="70">
        <v>13074.204015860001</v>
      </c>
      <c r="HQ40" s="70">
        <v>38540.760612549988</v>
      </c>
      <c r="HR40" s="70">
        <v>1396.1432518400002</v>
      </c>
      <c r="HS40" s="70"/>
      <c r="HT40" s="70"/>
      <c r="HU40" s="70"/>
      <c r="HV40" s="70"/>
      <c r="HW40" s="70">
        <v>58557.11781240999</v>
      </c>
      <c r="HX40" s="70">
        <v>2291.7374650000002</v>
      </c>
      <c r="HY40" s="70">
        <v>5371.3970186900006</v>
      </c>
      <c r="HZ40" s="70">
        <v>2501.6057812200002</v>
      </c>
      <c r="IA40" s="70"/>
      <c r="IB40" s="70">
        <v>1338.9977449999999</v>
      </c>
      <c r="IC40" s="70">
        <v>42409.124956379987</v>
      </c>
      <c r="ID40" s="70">
        <v>57421.529738759971</v>
      </c>
      <c r="IE40" s="70">
        <v>2945.53422705</v>
      </c>
      <c r="IF40" s="70"/>
      <c r="IG40" s="70"/>
      <c r="IH40" s="70"/>
      <c r="II40" s="70">
        <v>114279.92693209996</v>
      </c>
      <c r="IJ40" s="70">
        <v>2057.2397259999998</v>
      </c>
      <c r="IK40" s="70">
        <v>4498.4393922200015</v>
      </c>
      <c r="IN40" s="70">
        <v>1417.1698690000001</v>
      </c>
      <c r="IO40" s="70">
        <v>18146.822999170003</v>
      </c>
      <c r="IP40" s="70">
        <v>45177.23208990995</v>
      </c>
      <c r="IQ40" s="70">
        <v>1908.9598602199999</v>
      </c>
      <c r="IR40" s="70"/>
      <c r="IS40" s="70"/>
      <c r="IT40" s="70"/>
      <c r="IU40" s="70">
        <v>73358.303827549957</v>
      </c>
      <c r="IV40" s="70">
        <v>1798.0988910000001</v>
      </c>
      <c r="IW40" s="70">
        <v>6020.8324288200083</v>
      </c>
      <c r="IX40" s="70">
        <v>2022.0961850900005</v>
      </c>
      <c r="IY40" s="70"/>
      <c r="IZ40" s="70">
        <v>773.36173799999995</v>
      </c>
      <c r="JA40" s="70">
        <v>35833.974922310015</v>
      </c>
      <c r="JB40" s="70">
        <v>76536.792489269952</v>
      </c>
      <c r="JC40" s="70">
        <v>4392.9621680099999</v>
      </c>
      <c r="JD40" s="70"/>
      <c r="JE40" s="70"/>
      <c r="JF40" s="70"/>
      <c r="JG40" s="70">
        <v>127378.11882149999</v>
      </c>
      <c r="JH40" s="70"/>
      <c r="JI40" s="70"/>
      <c r="JJ40" s="70"/>
      <c r="JK40" s="70"/>
      <c r="JL40" s="70"/>
      <c r="JM40" s="70"/>
      <c r="JN40" s="70">
        <v>59.636043069999999</v>
      </c>
      <c r="JO40" s="70">
        <v>406.40709398000001</v>
      </c>
      <c r="JP40" s="70"/>
      <c r="JQ40" s="70"/>
      <c r="JR40" s="70"/>
      <c r="JS40" s="70">
        <v>466.04313705000004</v>
      </c>
      <c r="JT40" s="70">
        <v>808.33254199999999</v>
      </c>
      <c r="JU40" s="70">
        <v>3310.9525635800001</v>
      </c>
      <c r="JV40" s="70">
        <v>1073.9929136700005</v>
      </c>
      <c r="JW40" s="70"/>
      <c r="JX40" s="70">
        <v>797.33977500000003</v>
      </c>
      <c r="JY40" s="70">
        <v>23653.421003190011</v>
      </c>
      <c r="JZ40" s="70">
        <v>24164.415232389976</v>
      </c>
      <c r="KA40" s="70">
        <v>2448.1404874700006</v>
      </c>
      <c r="KB40" s="70"/>
      <c r="KC40" s="70"/>
      <c r="KD40" s="70"/>
      <c r="KE40" s="70">
        <v>56256.594517299985</v>
      </c>
      <c r="KF40" s="70">
        <v>1576.7488109999999</v>
      </c>
      <c r="KG40" s="70">
        <v>13581.402152209999</v>
      </c>
      <c r="KH40" s="70">
        <v>3289.2942586200006</v>
      </c>
      <c r="KI40" s="70"/>
      <c r="KJ40" s="70">
        <v>1955.264105</v>
      </c>
      <c r="KK40" s="70">
        <v>60750.51642394012</v>
      </c>
      <c r="KL40" s="70">
        <v>65474.557319939879</v>
      </c>
      <c r="KM40" s="70">
        <v>7216.734776100001</v>
      </c>
      <c r="KN40" s="70"/>
      <c r="KO40" s="70"/>
      <c r="KP40" s="70"/>
      <c r="KQ40" s="70">
        <v>153844.51784680999</v>
      </c>
      <c r="KR40" s="70">
        <v>444.72341999999998</v>
      </c>
      <c r="KS40" s="70"/>
      <c r="KT40" s="70"/>
      <c r="KU40" s="70"/>
      <c r="KV40" s="70">
        <v>122.3934</v>
      </c>
      <c r="KW40" s="70">
        <v>778.57330267999998</v>
      </c>
      <c r="KX40" s="70">
        <v>1168.4874904200001</v>
      </c>
      <c r="KY40" s="70">
        <v>251.51952388000001</v>
      </c>
      <c r="KZ40" s="70"/>
      <c r="LA40" s="70"/>
      <c r="LB40" s="70"/>
      <c r="LC40" s="70">
        <v>2764.6971369799999</v>
      </c>
      <c r="LD40" s="70">
        <v>15141.1183</v>
      </c>
      <c r="LE40" s="70">
        <v>17275.08733411998</v>
      </c>
      <c r="LF40" s="70">
        <v>3360.0890945699985</v>
      </c>
      <c r="LG40" s="70"/>
      <c r="LH40" s="70">
        <v>7729.5386660000004</v>
      </c>
      <c r="LI40" s="70">
        <v>79661.689721919916</v>
      </c>
      <c r="LJ40" s="70">
        <v>150968.30823769001</v>
      </c>
      <c r="LK40" s="70">
        <v>14813.509543459999</v>
      </c>
      <c r="LL40" s="70"/>
      <c r="LM40" s="70"/>
      <c r="LN40" s="70"/>
      <c r="LO40" s="70">
        <v>288949.34089775989</v>
      </c>
      <c r="LP40" s="70">
        <v>278.00680799999998</v>
      </c>
      <c r="LQ40" s="70"/>
      <c r="LR40" s="70">
        <v>5.16356357</v>
      </c>
      <c r="LS40" s="70"/>
      <c r="LT40" s="70">
        <v>80.295210999999995</v>
      </c>
      <c r="LU40" s="70">
        <v>5826.3344648000038</v>
      </c>
      <c r="LV40" s="70">
        <v>2147.10953432</v>
      </c>
      <c r="LW40" s="70">
        <v>1353.6758720900002</v>
      </c>
      <c r="LX40" s="70"/>
      <c r="LY40" s="70"/>
      <c r="LZ40" s="70"/>
      <c r="MA40" s="70">
        <v>9690.5854537800024</v>
      </c>
      <c r="MB40" s="70">
        <v>1984.946443</v>
      </c>
      <c r="MC40" s="70">
        <v>6078.4346694900014</v>
      </c>
      <c r="MD40" s="70">
        <v>780.7740971500001</v>
      </c>
      <c r="ME40" s="70"/>
      <c r="MF40" s="70">
        <v>924.86538099999996</v>
      </c>
      <c r="MG40" s="70">
        <v>24743.799686370025</v>
      </c>
      <c r="MH40" s="70">
        <v>34363.53202517001</v>
      </c>
      <c r="MI40" s="70">
        <v>3679.9460715199989</v>
      </c>
      <c r="MJ40" s="70"/>
      <c r="MK40" s="70"/>
      <c r="ML40" s="70"/>
      <c r="MM40" s="70"/>
      <c r="MN40" s="19">
        <v>72556.298373700032</v>
      </c>
      <c r="MO40" s="70">
        <v>22356.772961999999</v>
      </c>
      <c r="MP40" s="70">
        <v>72298.403998769936</v>
      </c>
      <c r="MQ40" s="70">
        <v>48271.853577819988</v>
      </c>
      <c r="MR40" s="70"/>
      <c r="MS40" s="70">
        <v>12217.194818</v>
      </c>
      <c r="MT40" s="70">
        <v>138850.07556204995</v>
      </c>
      <c r="MU40" s="70">
        <v>250357.11740979002</v>
      </c>
      <c r="MV40" s="70">
        <v>23240.343984360003</v>
      </c>
      <c r="MW40" s="70"/>
      <c r="MX40" s="70"/>
      <c r="MY40" s="70"/>
      <c r="MZ40" s="70"/>
      <c r="NA40" s="70">
        <v>567591.76231278991</v>
      </c>
      <c r="NB40" s="70"/>
      <c r="NC40" s="70"/>
      <c r="ND40" s="70"/>
      <c r="NE40" s="70"/>
      <c r="NF40" s="70"/>
      <c r="NG40" s="70"/>
      <c r="NH40" s="70"/>
      <c r="NI40" s="70"/>
      <c r="NJ40" s="70"/>
      <c r="NK40" s="70"/>
      <c r="NL40" s="70"/>
      <c r="NM40" s="70"/>
      <c r="NN40" s="15"/>
      <c r="NO40" s="15"/>
      <c r="NP40" s="15"/>
      <c r="NR40" s="70">
        <v>7088395.3559634741</v>
      </c>
      <c r="PU40" s="4"/>
    </row>
    <row r="41" spans="1:437" x14ac:dyDescent="0.2">
      <c r="A41" s="69">
        <v>40575</v>
      </c>
      <c r="B41" s="70">
        <v>36.76827308</v>
      </c>
      <c r="C41" s="70">
        <v>0</v>
      </c>
      <c r="D41" s="70"/>
      <c r="E41" s="70">
        <v>36.76827308</v>
      </c>
      <c r="F41" s="70">
        <v>10736.608074</v>
      </c>
      <c r="G41" s="70">
        <v>39010.448834109928</v>
      </c>
      <c r="H41" s="70">
        <v>44132.693328460031</v>
      </c>
      <c r="I41" s="70"/>
      <c r="J41" s="70">
        <v>17471.362352</v>
      </c>
      <c r="K41" s="70">
        <v>104622.88264538998</v>
      </c>
      <c r="L41" s="70">
        <v>835173.9272121595</v>
      </c>
      <c r="M41" s="70">
        <v>15739.938410229999</v>
      </c>
      <c r="N41" s="70"/>
      <c r="O41" s="70"/>
      <c r="P41" s="70"/>
      <c r="Q41" s="70">
        <v>1066887.8608563493</v>
      </c>
      <c r="R41" s="70">
        <v>135.76747796000001</v>
      </c>
      <c r="S41" s="70">
        <v>2386.1902341</v>
      </c>
      <c r="T41" s="70">
        <v>48.875827159999993</v>
      </c>
      <c r="U41" s="70">
        <v>54.624729729999999</v>
      </c>
      <c r="V41" s="70"/>
      <c r="W41" s="70">
        <v>2625.4582689500003</v>
      </c>
      <c r="X41" s="70">
        <v>10631.083012999999</v>
      </c>
      <c r="Y41" s="70">
        <v>13951.557857289983</v>
      </c>
      <c r="Z41" s="70">
        <v>2916.7390572300001</v>
      </c>
      <c r="AA41" s="70"/>
      <c r="AB41" s="70">
        <v>7203.3764590000001</v>
      </c>
      <c r="AC41" s="70">
        <v>87675.38285548985</v>
      </c>
      <c r="AD41" s="70">
        <v>120877.88699246998</v>
      </c>
      <c r="AE41" s="70">
        <v>7071.0430751400036</v>
      </c>
      <c r="AF41" s="70"/>
      <c r="AG41" s="70"/>
      <c r="AH41" s="70"/>
      <c r="AI41" s="70">
        <v>250327.06930961984</v>
      </c>
      <c r="AJ41" s="70">
        <v>101077.149588</v>
      </c>
      <c r="AK41" s="70">
        <v>676460.33567128284</v>
      </c>
      <c r="AL41" s="70">
        <v>239718.58217776971</v>
      </c>
      <c r="AM41" s="70"/>
      <c r="AN41" s="70">
        <v>55921.449156000002</v>
      </c>
      <c r="AO41" s="70">
        <v>1246315.551093214</v>
      </c>
      <c r="AP41" s="70">
        <v>1042020.7800455564</v>
      </c>
      <c r="AQ41" s="70">
        <v>73495.77780549982</v>
      </c>
      <c r="AR41" s="70"/>
      <c r="AS41" s="70"/>
      <c r="AT41" s="70"/>
      <c r="AU41" s="70"/>
      <c r="AV41" s="70"/>
      <c r="AW41" s="70"/>
      <c r="AX41" s="70">
        <v>3435009.6255373224</v>
      </c>
      <c r="AY41" s="70">
        <v>3109.2325949999999</v>
      </c>
      <c r="AZ41" s="70">
        <v>7612.113333790001</v>
      </c>
      <c r="BA41" s="70">
        <v>6541.5966420499999</v>
      </c>
      <c r="BB41" s="70"/>
      <c r="BC41" s="70">
        <v>3288.5556620000002</v>
      </c>
      <c r="BD41" s="70">
        <v>29568.261455099979</v>
      </c>
      <c r="BE41" s="70">
        <v>65204.438061889981</v>
      </c>
      <c r="BF41" s="70">
        <v>3304.6012016099999</v>
      </c>
      <c r="BG41" s="70"/>
      <c r="BH41" s="70"/>
      <c r="BI41" s="70">
        <v>118628.79895143997</v>
      </c>
      <c r="BJ41" s="70">
        <v>1996.088033</v>
      </c>
      <c r="BK41" s="70">
        <v>42222.220355600009</v>
      </c>
      <c r="BL41" s="70">
        <v>1.94869205</v>
      </c>
      <c r="BM41" s="70"/>
      <c r="BN41" s="70">
        <v>1174.6907659999999</v>
      </c>
      <c r="BO41" s="70">
        <v>22278.178174660006</v>
      </c>
      <c r="BP41" s="70">
        <v>12825.997563530011</v>
      </c>
      <c r="BQ41" s="70">
        <v>3009.1429376500005</v>
      </c>
      <c r="BR41" s="70"/>
      <c r="BS41" s="70"/>
      <c r="BT41" s="70">
        <v>83508.266522490027</v>
      </c>
      <c r="BU41" s="70">
        <v>867.67248700000005</v>
      </c>
      <c r="BV41" s="70">
        <v>7289.1623161399957</v>
      </c>
      <c r="BW41" s="70">
        <v>478.53444028000001</v>
      </c>
      <c r="BX41" s="70"/>
      <c r="BY41" s="70">
        <v>1135.018507</v>
      </c>
      <c r="BZ41" s="70">
        <v>41530.769935169963</v>
      </c>
      <c r="CA41" s="70">
        <v>45662.919692559997</v>
      </c>
      <c r="CB41" s="70">
        <v>2996.8373406900009</v>
      </c>
      <c r="CC41" s="70"/>
      <c r="CD41" s="70"/>
      <c r="CE41" s="70"/>
      <c r="CF41" s="70">
        <v>99960.914718839966</v>
      </c>
      <c r="CG41" s="70">
        <v>230.59302099999999</v>
      </c>
      <c r="CH41" s="70"/>
      <c r="CI41" s="70"/>
      <c r="CJ41" s="70"/>
      <c r="CK41" s="70"/>
      <c r="CL41" s="70">
        <v>1261.5572913199996</v>
      </c>
      <c r="CM41" s="70">
        <v>1546.2013179899998</v>
      </c>
      <c r="CN41" s="70">
        <v>746.45316221000007</v>
      </c>
      <c r="CO41" s="70"/>
      <c r="CP41" s="70"/>
      <c r="CQ41" s="70"/>
      <c r="CR41" s="70">
        <v>3784.8047925199999</v>
      </c>
      <c r="CS41" s="70">
        <v>606.74140999999997</v>
      </c>
      <c r="CT41" s="70">
        <v>297.43290539999992</v>
      </c>
      <c r="CU41" s="70"/>
      <c r="CV41" s="70"/>
      <c r="CW41" s="70"/>
      <c r="CX41" s="70">
        <v>2712.3984594099998</v>
      </c>
      <c r="CY41" s="70">
        <v>2914.2380003799999</v>
      </c>
      <c r="CZ41" s="70">
        <v>529.63681165000003</v>
      </c>
      <c r="DA41" s="70"/>
      <c r="DB41" s="70"/>
      <c r="DC41" s="70"/>
      <c r="DD41" s="70">
        <v>7060.4475868399995</v>
      </c>
      <c r="DE41" s="70">
        <v>1206.257163</v>
      </c>
      <c r="DF41" s="70">
        <v>24.578195949999998</v>
      </c>
      <c r="DG41" s="70"/>
      <c r="DH41" s="70"/>
      <c r="DI41" s="70">
        <v>2554.965917</v>
      </c>
      <c r="DJ41" s="70">
        <v>14630.080503470004</v>
      </c>
      <c r="DK41" s="70">
        <v>10852.109850430008</v>
      </c>
      <c r="DL41" s="70">
        <v>1582.1760979299997</v>
      </c>
      <c r="DM41" s="70"/>
      <c r="DN41" s="70"/>
      <c r="DO41" s="70"/>
      <c r="DP41" s="70">
        <v>30850.168727780001</v>
      </c>
      <c r="DQ41" s="70">
        <v>252.24899199999999</v>
      </c>
      <c r="DR41" s="70">
        <v>1085.4289904400005</v>
      </c>
      <c r="DS41" s="70"/>
      <c r="DT41" s="70"/>
      <c r="DU41" s="70">
        <v>368.23810416999987</v>
      </c>
      <c r="DV41" s="70">
        <v>20974.454324709986</v>
      </c>
      <c r="DW41" s="70">
        <v>13598.663901180016</v>
      </c>
      <c r="DX41" s="70">
        <v>2233.1375934600001</v>
      </c>
      <c r="DY41" s="70"/>
      <c r="DZ41" s="70"/>
      <c r="EA41" s="70"/>
      <c r="EB41" s="70">
        <v>38512.17190596</v>
      </c>
      <c r="EC41" s="70">
        <v>30.489338</v>
      </c>
      <c r="ED41" s="70"/>
      <c r="EE41" s="70"/>
      <c r="EF41" s="70"/>
      <c r="EG41" s="70"/>
      <c r="EH41" s="70"/>
      <c r="EI41" s="70">
        <v>64.407077200000003</v>
      </c>
      <c r="EJ41" s="70">
        <v>0</v>
      </c>
      <c r="EK41" s="70"/>
      <c r="EL41" s="70"/>
      <c r="EM41" s="70"/>
      <c r="EN41" s="70">
        <v>94.896415200000007</v>
      </c>
      <c r="EO41" s="70">
        <v>770.23366799999997</v>
      </c>
      <c r="EP41" s="70">
        <v>6083.2917629200001</v>
      </c>
      <c r="EQ41" s="70">
        <v>658.15545046</v>
      </c>
      <c r="ER41" s="70"/>
      <c r="ES41" s="70">
        <v>827.92869599999995</v>
      </c>
      <c r="ET41" s="70">
        <v>9339.2977824400023</v>
      </c>
      <c r="EU41" s="70">
        <v>28367.713388350006</v>
      </c>
      <c r="EV41" s="70">
        <v>2460.1147146099997</v>
      </c>
      <c r="EW41" s="70"/>
      <c r="EX41" s="70"/>
      <c r="EY41" s="70"/>
      <c r="EZ41" s="70">
        <v>48506.735462780009</v>
      </c>
      <c r="FA41" s="70">
        <v>7650.2853770000002</v>
      </c>
      <c r="FB41" s="70">
        <v>7638.9617454900017</v>
      </c>
      <c r="FC41" s="70">
        <v>349.00295992000008</v>
      </c>
      <c r="FD41" s="70"/>
      <c r="FE41" s="70">
        <v>3763.0292949999998</v>
      </c>
      <c r="FF41" s="70">
        <v>95936.079710299993</v>
      </c>
      <c r="FG41" s="70">
        <v>63158.957051520039</v>
      </c>
      <c r="FH41" s="70">
        <v>4323.5608108799997</v>
      </c>
      <c r="FI41" s="70"/>
      <c r="FJ41" s="70"/>
      <c r="FK41" s="70"/>
      <c r="FL41" s="70"/>
      <c r="FM41" s="70">
        <v>182819.87695011005</v>
      </c>
      <c r="FN41" s="70"/>
      <c r="FO41" s="70"/>
      <c r="FP41" s="70"/>
      <c r="FQ41" s="70"/>
      <c r="FR41" s="70"/>
      <c r="FS41" s="70"/>
      <c r="FT41" s="70"/>
      <c r="FU41" s="70"/>
      <c r="FV41" s="70"/>
      <c r="FW41" s="70"/>
      <c r="FX41" s="70"/>
      <c r="FY41" s="70"/>
      <c r="FZ41" s="70"/>
      <c r="GA41" s="70"/>
      <c r="GB41" s="70"/>
      <c r="GC41" s="70"/>
      <c r="GD41" s="70"/>
      <c r="GE41" s="70">
        <v>554.67255148999993</v>
      </c>
      <c r="GF41" s="70"/>
      <c r="GG41" s="70"/>
      <c r="GH41" s="70"/>
      <c r="GI41" s="70"/>
      <c r="GJ41" s="70"/>
      <c r="GK41" s="70">
        <v>554.67255148999993</v>
      </c>
      <c r="GL41" s="70">
        <v>860.62525200000005</v>
      </c>
      <c r="GM41" s="70">
        <v>6357.6756434000044</v>
      </c>
      <c r="GN41" s="70">
        <v>426.90108600999991</v>
      </c>
      <c r="GO41" s="70"/>
      <c r="GP41" s="70"/>
      <c r="GQ41" s="70">
        <v>15664.500531450007</v>
      </c>
      <c r="GR41" s="70">
        <v>25863.063562049992</v>
      </c>
      <c r="GS41" s="70">
        <v>3338.6754413399981</v>
      </c>
      <c r="GT41" s="70"/>
      <c r="GU41" s="70"/>
      <c r="GV41" s="70"/>
      <c r="GW41" s="70"/>
      <c r="GX41" s="70">
        <v>52511.441516250001</v>
      </c>
      <c r="GY41" s="70">
        <v>136.73973599999999</v>
      </c>
      <c r="GZ41" s="70"/>
      <c r="HA41" s="70"/>
      <c r="HB41" s="70"/>
      <c r="HC41" s="70"/>
      <c r="HD41" s="70">
        <v>1899.91593154</v>
      </c>
      <c r="HE41" s="70">
        <v>724.64888200999985</v>
      </c>
      <c r="HF41" s="70">
        <v>349.74025115000006</v>
      </c>
      <c r="HG41" s="70"/>
      <c r="HH41" s="70"/>
      <c r="HI41" s="70"/>
      <c r="HJ41" s="70">
        <v>3111.0448007</v>
      </c>
      <c r="HK41" s="70">
        <v>1472.7663620000001</v>
      </c>
      <c r="HL41" s="70">
        <v>1903.4554507000005</v>
      </c>
      <c r="HM41" s="70">
        <v>964.72023909000018</v>
      </c>
      <c r="HN41" s="70"/>
      <c r="HO41" s="70">
        <v>1061.696138</v>
      </c>
      <c r="HP41" s="70">
        <v>12904.18299662002</v>
      </c>
      <c r="HQ41" s="70">
        <v>38090.731309409981</v>
      </c>
      <c r="HR41" s="70">
        <v>1325.2100041299998</v>
      </c>
      <c r="HS41" s="70"/>
      <c r="HT41" s="70"/>
      <c r="HU41" s="70"/>
      <c r="HV41" s="70"/>
      <c r="HW41" s="70">
        <v>57722.762499949997</v>
      </c>
      <c r="HX41" s="70">
        <v>2247.039068</v>
      </c>
      <c r="HY41" s="70">
        <v>5243.6991621300003</v>
      </c>
      <c r="HZ41" s="70">
        <v>2414.3803476299995</v>
      </c>
      <c r="IA41" s="70"/>
      <c r="IB41" s="70">
        <v>1322.4344610000001</v>
      </c>
      <c r="IC41" s="70">
        <v>41688.030327090099</v>
      </c>
      <c r="ID41" s="70">
        <v>56336.821580759868</v>
      </c>
      <c r="IE41" s="70">
        <v>2699.5259468100003</v>
      </c>
      <c r="IF41" s="70"/>
      <c r="IG41" s="70"/>
      <c r="IH41" s="70"/>
      <c r="II41" s="70">
        <v>111941.93089341995</v>
      </c>
      <c r="IJ41" s="70">
        <v>2035.027924</v>
      </c>
      <c r="IK41" s="70">
        <v>4423.5929694300021</v>
      </c>
      <c r="IN41" s="70">
        <v>1377.931272</v>
      </c>
      <c r="IO41" s="70">
        <v>17904.771241440005</v>
      </c>
      <c r="IP41" s="70">
        <v>43948.061308650067</v>
      </c>
      <c r="IQ41" s="70">
        <v>1832.8340292199996</v>
      </c>
      <c r="IR41" s="70"/>
      <c r="IS41" s="70"/>
      <c r="IT41" s="70"/>
      <c r="IU41" s="70">
        <v>71680.959504210099</v>
      </c>
      <c r="IV41" s="70">
        <v>1763.440652</v>
      </c>
      <c r="IW41" s="70">
        <v>5964.8929607600048</v>
      </c>
      <c r="IX41" s="70">
        <v>1980.2017376599995</v>
      </c>
      <c r="IY41" s="70"/>
      <c r="IZ41" s="70">
        <v>767.07986300000005</v>
      </c>
      <c r="JA41" s="70">
        <v>35378.885340969973</v>
      </c>
      <c r="JB41" s="70">
        <v>74971.846998569948</v>
      </c>
      <c r="JC41" s="70">
        <v>4200.74020707</v>
      </c>
      <c r="JD41" s="70"/>
      <c r="JE41" s="70"/>
      <c r="JF41" s="70"/>
      <c r="JG41" s="70">
        <v>125027.08776002993</v>
      </c>
      <c r="JH41" s="70"/>
      <c r="JI41" s="70"/>
      <c r="JJ41" s="70"/>
      <c r="JK41" s="70"/>
      <c r="JL41" s="70"/>
      <c r="JM41" s="70"/>
      <c r="JN41" s="70">
        <v>59.512393520000003</v>
      </c>
      <c r="JO41" s="70">
        <v>404.81809403000005</v>
      </c>
      <c r="JP41" s="70"/>
      <c r="JQ41" s="70"/>
      <c r="JR41" s="70"/>
      <c r="JS41" s="70">
        <v>464.33048755000004</v>
      </c>
      <c r="JT41" s="70">
        <v>803.09957699999995</v>
      </c>
      <c r="JU41" s="70">
        <v>3278.6007011499996</v>
      </c>
      <c r="JV41" s="70">
        <v>1017.8876024999997</v>
      </c>
      <c r="JW41" s="70"/>
      <c r="JX41" s="70">
        <v>790.54759300000001</v>
      </c>
      <c r="JY41" s="70">
        <v>23064.208636219999</v>
      </c>
      <c r="JZ41" s="70">
        <v>23293.035787779987</v>
      </c>
      <c r="KA41" s="70">
        <v>2278.8058652900004</v>
      </c>
      <c r="KB41" s="70"/>
      <c r="KC41" s="70"/>
      <c r="KD41" s="70"/>
      <c r="KE41" s="70">
        <v>54526.185762939982</v>
      </c>
      <c r="KF41" s="70">
        <v>1503.9616169999999</v>
      </c>
      <c r="KG41" s="70">
        <v>13395.749510540007</v>
      </c>
      <c r="KH41" s="70">
        <v>3209.4092495500013</v>
      </c>
      <c r="KI41" s="70"/>
      <c r="KJ41" s="70">
        <v>1910.345513</v>
      </c>
      <c r="KK41" s="70">
        <v>59706.397948440033</v>
      </c>
      <c r="KL41" s="70">
        <v>64227.13431483999</v>
      </c>
      <c r="KM41" s="70">
        <v>6965.0497468899985</v>
      </c>
      <c r="KN41" s="70"/>
      <c r="KO41" s="70"/>
      <c r="KP41" s="70"/>
      <c r="KQ41" s="70">
        <v>150918.04790026002</v>
      </c>
      <c r="KR41" s="70">
        <v>442.33651400000002</v>
      </c>
      <c r="KS41" s="70"/>
      <c r="KT41" s="70"/>
      <c r="KU41" s="70"/>
      <c r="KV41" s="70">
        <v>121.646168</v>
      </c>
      <c r="KW41" s="70">
        <v>773.85414093999998</v>
      </c>
      <c r="KX41" s="70">
        <v>1055.1905608500001</v>
      </c>
      <c r="KY41" s="70">
        <v>237.58628214000001</v>
      </c>
      <c r="KZ41" s="70"/>
      <c r="LA41" s="70"/>
      <c r="LB41" s="70"/>
      <c r="LC41" s="70">
        <v>2630.6136649300001</v>
      </c>
      <c r="LD41" s="70">
        <v>14836.101737000001</v>
      </c>
      <c r="LE41" s="70">
        <v>16580.844406269989</v>
      </c>
      <c r="LF41" s="70">
        <v>3164.2710379399991</v>
      </c>
      <c r="LG41" s="70"/>
      <c r="LH41" s="70">
        <v>7572.8421420000004</v>
      </c>
      <c r="LI41" s="70">
        <v>78057.82478099018</v>
      </c>
      <c r="LJ41" s="70">
        <v>147528.01460558025</v>
      </c>
      <c r="LK41" s="70">
        <v>13875.59801353</v>
      </c>
      <c r="LL41" s="70"/>
      <c r="LM41" s="70"/>
      <c r="LN41" s="70"/>
      <c r="LO41" s="70">
        <v>281615.49672331044</v>
      </c>
      <c r="LP41" s="70">
        <v>276.127025</v>
      </c>
      <c r="LQ41" s="70"/>
      <c r="LR41" s="70">
        <v>4.9463735</v>
      </c>
      <c r="LS41" s="70"/>
      <c r="LT41" s="70">
        <v>78.869988000000006</v>
      </c>
      <c r="LU41" s="70">
        <v>5665.3256605699999</v>
      </c>
      <c r="LV41" s="70">
        <v>1995.5512937200003</v>
      </c>
      <c r="LW41" s="70">
        <v>1296.5526668300004</v>
      </c>
      <c r="LX41" s="70"/>
      <c r="LY41" s="70"/>
      <c r="LZ41" s="70"/>
      <c r="MA41" s="70">
        <v>9317.3730076200009</v>
      </c>
      <c r="MB41" s="70">
        <v>1963.003252</v>
      </c>
      <c r="MC41" s="70">
        <v>6031.3108284200025</v>
      </c>
      <c r="MD41" s="70">
        <v>755.93126515000006</v>
      </c>
      <c r="ME41" s="70"/>
      <c r="MF41" s="70">
        <v>916.02404200000001</v>
      </c>
      <c r="MG41" s="70">
        <v>24249.997163819979</v>
      </c>
      <c r="MH41" s="70">
        <v>33427.838583800018</v>
      </c>
      <c r="MI41" s="70">
        <v>3449.9766614100017</v>
      </c>
      <c r="MJ41" s="70"/>
      <c r="MK41" s="70"/>
      <c r="ML41" s="70"/>
      <c r="MM41" s="70"/>
      <c r="MN41" s="19">
        <v>70794.081796600003</v>
      </c>
      <c r="MO41" s="70">
        <v>21979.748771999999</v>
      </c>
      <c r="MP41" s="70">
        <v>71235.885630739896</v>
      </c>
      <c r="MQ41" s="70">
        <v>47784.600341930076</v>
      </c>
      <c r="MR41" s="70"/>
      <c r="MS41" s="70">
        <v>12063.392894000001</v>
      </c>
      <c r="MT41" s="70">
        <v>136203.22901817004</v>
      </c>
      <c r="MU41" s="70">
        <v>243208.78597928007</v>
      </c>
      <c r="MV41" s="70">
        <v>22331.607067670004</v>
      </c>
      <c r="MW41" s="70"/>
      <c r="MX41" s="70"/>
      <c r="MY41" s="70"/>
      <c r="MZ41" s="70"/>
      <c r="NA41" s="70">
        <v>554807.24970379006</v>
      </c>
      <c r="NB41" s="70"/>
      <c r="NC41" s="70"/>
      <c r="ND41" s="70"/>
      <c r="NE41" s="70"/>
      <c r="NF41" s="70"/>
      <c r="NG41" s="70"/>
      <c r="NH41" s="70"/>
      <c r="NI41" s="70"/>
      <c r="NJ41" s="70"/>
      <c r="NK41" s="70"/>
      <c r="NL41" s="70"/>
      <c r="NM41" s="70"/>
      <c r="NN41" s="15"/>
      <c r="NO41" s="15"/>
      <c r="NP41" s="15"/>
      <c r="NR41" s="70">
        <v>6916227.1418523323</v>
      </c>
      <c r="PU41" s="4"/>
    </row>
    <row r="42" spans="1:437" x14ac:dyDescent="0.2">
      <c r="A42" s="69">
        <v>40603</v>
      </c>
      <c r="B42" s="70">
        <v>36.246108230000004</v>
      </c>
      <c r="C42" s="70">
        <v>0</v>
      </c>
      <c r="D42" s="70"/>
      <c r="E42" s="70">
        <v>36.246108230000004</v>
      </c>
      <c r="F42" s="70">
        <v>10365.682317000001</v>
      </c>
      <c r="G42" s="70">
        <v>37949.065400169937</v>
      </c>
      <c r="H42" s="70">
        <v>43047.036182450014</v>
      </c>
      <c r="I42" s="70"/>
      <c r="J42" s="70">
        <v>17153.473924000002</v>
      </c>
      <c r="K42" s="70">
        <v>102019.99484735985</v>
      </c>
      <c r="L42" s="70">
        <v>809030.18853509822</v>
      </c>
      <c r="M42" s="70">
        <v>15350.109711440002</v>
      </c>
      <c r="N42" s="70"/>
      <c r="O42" s="70"/>
      <c r="P42" s="70"/>
      <c r="Q42" s="70">
        <v>1034915.5509175181</v>
      </c>
      <c r="R42" s="70">
        <v>133.40844702999999</v>
      </c>
      <c r="S42" s="70">
        <v>2378.8908545399995</v>
      </c>
      <c r="T42" s="70">
        <v>92.478334710000013</v>
      </c>
      <c r="U42" s="70">
        <v>54.624729729999999</v>
      </c>
      <c r="V42" s="70"/>
      <c r="W42" s="70">
        <v>2659.4023660099997</v>
      </c>
      <c r="X42" s="70">
        <v>10333.590829000001</v>
      </c>
      <c r="Y42" s="70">
        <v>13805.54578556</v>
      </c>
      <c r="Z42" s="70">
        <v>2892.4957562399991</v>
      </c>
      <c r="AA42" s="70"/>
      <c r="AB42" s="70">
        <v>7130.9470110000002</v>
      </c>
      <c r="AC42" s="70">
        <v>86267.055587730123</v>
      </c>
      <c r="AD42" s="70">
        <v>118035.95407168998</v>
      </c>
      <c r="AE42" s="70">
        <v>6794.0483332400008</v>
      </c>
      <c r="AF42" s="70"/>
      <c r="AG42" s="70"/>
      <c r="AH42" s="70"/>
      <c r="AI42" s="70">
        <v>245259.63737446009</v>
      </c>
      <c r="AJ42" s="70">
        <v>98664.768398999993</v>
      </c>
      <c r="AK42" s="70">
        <v>662669.33795089403</v>
      </c>
      <c r="AL42" s="70">
        <v>233633.96544687962</v>
      </c>
      <c r="AM42" s="70"/>
      <c r="AN42" s="70">
        <v>53171.587145999998</v>
      </c>
      <c r="AO42" s="70">
        <v>1211973.7557102961</v>
      </c>
      <c r="AP42" s="70">
        <v>1009964.8758729834</v>
      </c>
      <c r="AQ42" s="70">
        <v>70894.130274250012</v>
      </c>
      <c r="AR42" s="70"/>
      <c r="AS42" s="70"/>
      <c r="AT42" s="70"/>
      <c r="AU42" s="70"/>
      <c r="AV42" s="70"/>
      <c r="AW42" s="70"/>
      <c r="AX42" s="70">
        <v>3340972.4208003031</v>
      </c>
      <c r="AY42" s="70">
        <v>3083.1772890000002</v>
      </c>
      <c r="AZ42" s="70">
        <v>7574.4690091799957</v>
      </c>
      <c r="BA42" s="70">
        <v>6425.7555573800028</v>
      </c>
      <c r="BB42" s="70"/>
      <c r="BC42" s="70">
        <v>3259.8068929999999</v>
      </c>
      <c r="BD42" s="70">
        <v>29100.998779090016</v>
      </c>
      <c r="BE42" s="70">
        <v>63555.084895109932</v>
      </c>
      <c r="BF42" s="70">
        <v>3272.6621350899995</v>
      </c>
      <c r="BG42" s="70"/>
      <c r="BH42" s="70"/>
      <c r="BI42" s="70">
        <v>116271.95455784994</v>
      </c>
      <c r="BJ42" s="70">
        <v>1974.8559310000001</v>
      </c>
      <c r="BK42" s="70">
        <v>40461.734621210053</v>
      </c>
      <c r="BL42" s="70">
        <v>0</v>
      </c>
      <c r="BM42" s="70"/>
      <c r="BN42" s="70">
        <v>1166.2669069999999</v>
      </c>
      <c r="BO42" s="70">
        <v>21784.801312380005</v>
      </c>
      <c r="BP42" s="70">
        <v>12346.261393059996</v>
      </c>
      <c r="BQ42" s="70">
        <v>2938.94988861</v>
      </c>
      <c r="BR42" s="70"/>
      <c r="BS42" s="70"/>
      <c r="BT42" s="70">
        <v>80672.870053260049</v>
      </c>
      <c r="BU42" s="70">
        <v>815.33827199999996</v>
      </c>
      <c r="BV42" s="70">
        <v>7197.7906991100008</v>
      </c>
      <c r="BW42" s="70">
        <v>454.38441409999996</v>
      </c>
      <c r="BX42" s="70"/>
      <c r="BY42" s="70">
        <v>1090.884282</v>
      </c>
      <c r="BZ42" s="70">
        <v>40312.849330010053</v>
      </c>
      <c r="CA42" s="70">
        <v>44512.090211399991</v>
      </c>
      <c r="CB42" s="70">
        <v>2931.4879257599996</v>
      </c>
      <c r="CC42" s="70"/>
      <c r="CD42" s="70"/>
      <c r="CE42" s="70"/>
      <c r="CF42" s="70">
        <v>97314.825134380037</v>
      </c>
      <c r="CG42" s="70">
        <v>228.113439</v>
      </c>
      <c r="CH42" s="70"/>
      <c r="CI42" s="70"/>
      <c r="CJ42" s="70"/>
      <c r="CK42" s="70"/>
      <c r="CL42" s="70">
        <v>1256.6908503699997</v>
      </c>
      <c r="CM42" s="70">
        <v>1537.5177587800003</v>
      </c>
      <c r="CN42" s="70">
        <v>737.44655483000008</v>
      </c>
      <c r="CO42" s="70"/>
      <c r="CP42" s="70"/>
      <c r="CQ42" s="70"/>
      <c r="CR42" s="70">
        <v>3759.7686029800002</v>
      </c>
      <c r="CS42" s="70">
        <v>583.87685399999998</v>
      </c>
      <c r="CT42" s="70">
        <v>290.97995897000004</v>
      </c>
      <c r="CU42" s="70"/>
      <c r="CV42" s="70"/>
      <c r="CW42" s="70"/>
      <c r="CX42" s="70">
        <v>2693.6158917399994</v>
      </c>
      <c r="CY42" s="70">
        <v>3000.1312859200002</v>
      </c>
      <c r="CZ42" s="70">
        <v>524.46416280999983</v>
      </c>
      <c r="DA42" s="70"/>
      <c r="DB42" s="70"/>
      <c r="DC42" s="70"/>
      <c r="DD42" s="70">
        <v>7093.0681534399992</v>
      </c>
      <c r="DE42" s="70">
        <v>1159.9507920000001</v>
      </c>
      <c r="DF42" s="70">
        <v>24.662205370000002</v>
      </c>
      <c r="DG42" s="70"/>
      <c r="DH42" s="70"/>
      <c r="DI42" s="70">
        <v>2538.4103460000001</v>
      </c>
      <c r="DJ42" s="70">
        <v>14493.438488760006</v>
      </c>
      <c r="DK42" s="70">
        <v>10588.630689930003</v>
      </c>
      <c r="DL42" s="70">
        <v>1529.03676264</v>
      </c>
      <c r="DM42" s="70"/>
      <c r="DN42" s="70"/>
      <c r="DO42" s="70"/>
      <c r="DP42" s="70">
        <v>30334.129284700011</v>
      </c>
      <c r="DQ42" s="70">
        <v>243.019643</v>
      </c>
      <c r="DR42" s="70">
        <v>1055.0226279199999</v>
      </c>
      <c r="DS42" s="70"/>
      <c r="DT42" s="70"/>
      <c r="DU42" s="70">
        <v>362.43311819999991</v>
      </c>
      <c r="DV42" s="70">
        <v>20546.896922789991</v>
      </c>
      <c r="DW42" s="70">
        <v>13477.564509340002</v>
      </c>
      <c r="DX42" s="70">
        <v>2106.7383876000008</v>
      </c>
      <c r="DY42" s="70"/>
      <c r="DZ42" s="70"/>
      <c r="EA42" s="70"/>
      <c r="EB42" s="70">
        <v>37791.675208849992</v>
      </c>
      <c r="EC42" s="70">
        <v>30.326122999999999</v>
      </c>
      <c r="ED42" s="70"/>
      <c r="EE42" s="70"/>
      <c r="EF42" s="70"/>
      <c r="EG42" s="70"/>
      <c r="EH42" s="70"/>
      <c r="EI42" s="70">
        <v>63.868040969999996</v>
      </c>
      <c r="EJ42" s="70">
        <v>0</v>
      </c>
      <c r="EK42" s="70"/>
      <c r="EL42" s="70"/>
      <c r="EM42" s="70"/>
      <c r="EN42" s="70">
        <v>94.194163969999991</v>
      </c>
      <c r="EO42" s="70">
        <v>764.47476099999994</v>
      </c>
      <c r="EP42" s="70">
        <v>5859.8213246700043</v>
      </c>
      <c r="EQ42" s="70">
        <v>647.64584089999994</v>
      </c>
      <c r="ER42" s="70"/>
      <c r="ES42" s="70">
        <v>825.241489</v>
      </c>
      <c r="ET42" s="70">
        <v>9204.1201873400041</v>
      </c>
      <c r="EU42" s="70">
        <v>27817.601937260024</v>
      </c>
      <c r="EV42" s="70">
        <v>2425.5303045700002</v>
      </c>
      <c r="EW42" s="70"/>
      <c r="EX42" s="70"/>
      <c r="EY42" s="70"/>
      <c r="EZ42" s="70">
        <v>47544.43584474003</v>
      </c>
      <c r="FA42" s="70">
        <v>7551.4180589999996</v>
      </c>
      <c r="FB42" s="70">
        <v>7352.2964706300008</v>
      </c>
      <c r="FC42" s="70">
        <v>343.52010243999996</v>
      </c>
      <c r="FD42" s="70"/>
      <c r="FE42" s="70">
        <v>3640.5490169999998</v>
      </c>
      <c r="FF42" s="70">
        <v>93816.24484046991</v>
      </c>
      <c r="FG42" s="70">
        <v>61264.362128629989</v>
      </c>
      <c r="FH42" s="70">
        <v>4148.2057355099996</v>
      </c>
      <c r="FI42" s="70"/>
      <c r="FJ42" s="70"/>
      <c r="FK42" s="70"/>
      <c r="FL42" s="70"/>
      <c r="FM42" s="70">
        <v>178116.59635367992</v>
      </c>
      <c r="FN42" s="70"/>
      <c r="FO42" s="70"/>
      <c r="FP42" s="70"/>
      <c r="FQ42" s="70"/>
      <c r="FR42" s="70"/>
      <c r="FS42" s="70"/>
      <c r="FT42" s="70"/>
      <c r="FU42" s="70"/>
      <c r="FV42" s="70"/>
      <c r="FW42" s="70"/>
      <c r="FX42" s="70"/>
      <c r="FY42" s="70"/>
      <c r="FZ42" s="70"/>
      <c r="GA42" s="70"/>
      <c r="GB42" s="70"/>
      <c r="GC42" s="70"/>
      <c r="GD42" s="70"/>
      <c r="GE42" s="70">
        <v>523.22940690000007</v>
      </c>
      <c r="GF42" s="70"/>
      <c r="GG42" s="70"/>
      <c r="GH42" s="70"/>
      <c r="GI42" s="70"/>
      <c r="GJ42" s="70"/>
      <c r="GK42" s="70">
        <v>523.22940690000007</v>
      </c>
      <c r="GL42" s="70">
        <v>852.03511500000002</v>
      </c>
      <c r="GM42" s="70">
        <v>5993.1080306900012</v>
      </c>
      <c r="GN42" s="70">
        <v>418.9180123700001</v>
      </c>
      <c r="GO42" s="70"/>
      <c r="GP42" s="70"/>
      <c r="GQ42" s="70">
        <v>15301.759506539998</v>
      </c>
      <c r="GR42" s="70">
        <v>24983.408137250004</v>
      </c>
      <c r="GS42" s="70">
        <v>3248.5016002800003</v>
      </c>
      <c r="GT42" s="70"/>
      <c r="GU42" s="70"/>
      <c r="GV42" s="70"/>
      <c r="GW42" s="70"/>
      <c r="GX42" s="70">
        <v>50797.730402130008</v>
      </c>
      <c r="GY42" s="70">
        <v>128.80690000000001</v>
      </c>
      <c r="GZ42" s="70"/>
      <c r="HA42" s="70"/>
      <c r="HB42" s="70"/>
      <c r="HC42" s="70"/>
      <c r="HD42" s="70">
        <v>1890.8735613999997</v>
      </c>
      <c r="HE42" s="70">
        <v>720.11252091000006</v>
      </c>
      <c r="HF42" s="70">
        <v>340.63323923000002</v>
      </c>
      <c r="HG42" s="70"/>
      <c r="HH42" s="70"/>
      <c r="HI42" s="70"/>
      <c r="HJ42" s="70">
        <v>3080.4262215399999</v>
      </c>
      <c r="HK42" s="70">
        <v>1447.6848789999999</v>
      </c>
      <c r="HL42" s="70">
        <v>1863.4972512600007</v>
      </c>
      <c r="HM42" s="70">
        <v>956.27914069000008</v>
      </c>
      <c r="HN42" s="70"/>
      <c r="HO42" s="70">
        <v>1056.6664350000001</v>
      </c>
      <c r="HP42" s="70">
        <v>12518.184846929995</v>
      </c>
      <c r="HQ42" s="70">
        <v>37230.321252099966</v>
      </c>
      <c r="HR42" s="70">
        <v>1309.7538473699999</v>
      </c>
      <c r="HS42" s="70"/>
      <c r="HT42" s="70"/>
      <c r="HU42" s="70"/>
      <c r="HV42" s="70"/>
      <c r="HW42" s="70">
        <v>56382.387652349957</v>
      </c>
      <c r="HX42" s="70">
        <v>2155.5752309999998</v>
      </c>
      <c r="HY42" s="70">
        <v>5107.4596064400012</v>
      </c>
      <c r="HZ42" s="70">
        <v>2318.5476136800007</v>
      </c>
      <c r="IA42" s="70"/>
      <c r="IB42" s="70">
        <v>1268.2240420000001</v>
      </c>
      <c r="IC42" s="70">
        <v>40801.505711409976</v>
      </c>
      <c r="ID42" s="70">
        <v>54926.955422510015</v>
      </c>
      <c r="IE42" s="70">
        <v>2673.2606137800003</v>
      </c>
      <c r="IF42" s="70"/>
      <c r="IG42" s="70"/>
      <c r="IH42" s="70"/>
      <c r="II42" s="70">
        <v>109251.52824082</v>
      </c>
      <c r="IJ42" s="70">
        <v>1968.6364819999999</v>
      </c>
      <c r="IK42" s="70">
        <v>4309.8069232000007</v>
      </c>
      <c r="IN42" s="70">
        <v>1360.1585709999999</v>
      </c>
      <c r="IO42" s="70">
        <v>17492.916515380002</v>
      </c>
      <c r="IP42" s="70">
        <v>43350.395418700027</v>
      </c>
      <c r="IQ42" s="70">
        <v>1814.8350911699993</v>
      </c>
      <c r="IR42" s="70"/>
      <c r="IS42" s="70"/>
      <c r="IT42" s="70"/>
      <c r="IU42" s="70">
        <v>70440.539075570021</v>
      </c>
      <c r="IV42" s="70">
        <v>1727.806032</v>
      </c>
      <c r="IW42" s="70">
        <v>5871.4564548900034</v>
      </c>
      <c r="IX42" s="70">
        <v>1947.0831085900008</v>
      </c>
      <c r="IY42" s="70"/>
      <c r="IZ42" s="70">
        <v>740.26808800000003</v>
      </c>
      <c r="JA42" s="70">
        <v>34442.232326109995</v>
      </c>
      <c r="JB42" s="70">
        <v>73579.646612020035</v>
      </c>
      <c r="JC42" s="70">
        <v>3985.7142670500016</v>
      </c>
      <c r="JD42" s="70"/>
      <c r="JE42" s="70"/>
      <c r="JF42" s="70"/>
      <c r="JG42" s="70">
        <v>122294.20688866003</v>
      </c>
      <c r="JH42" s="70"/>
      <c r="JI42" s="70"/>
      <c r="JJ42" s="70"/>
      <c r="JK42" s="70"/>
      <c r="JL42" s="70"/>
      <c r="JM42" s="70"/>
      <c r="JN42" s="70">
        <v>59.387390920000001</v>
      </c>
      <c r="JO42" s="70">
        <v>402.14862361000002</v>
      </c>
      <c r="JP42" s="70"/>
      <c r="JQ42" s="70"/>
      <c r="JR42" s="70"/>
      <c r="JS42" s="70">
        <v>461.53601452999999</v>
      </c>
      <c r="JT42" s="70">
        <v>796.87654499999996</v>
      </c>
      <c r="JU42" s="70">
        <v>3102.5824921299986</v>
      </c>
      <c r="JV42" s="70">
        <v>971.45947094999963</v>
      </c>
      <c r="JW42" s="70"/>
      <c r="JX42" s="70">
        <v>781.45605799999998</v>
      </c>
      <c r="JY42" s="70">
        <v>22605.237164599992</v>
      </c>
      <c r="JZ42" s="70">
        <v>22765.034319090009</v>
      </c>
      <c r="KA42" s="70">
        <v>2220.2454488099997</v>
      </c>
      <c r="KB42" s="70"/>
      <c r="KC42" s="70"/>
      <c r="KD42" s="70"/>
      <c r="KE42" s="70">
        <v>53242.89149858</v>
      </c>
      <c r="KF42" s="70">
        <v>1484.400126</v>
      </c>
      <c r="KG42" s="70">
        <v>12755.310259800022</v>
      </c>
      <c r="KH42" s="70">
        <v>3019.2718094299998</v>
      </c>
      <c r="KI42" s="70"/>
      <c r="KJ42" s="70">
        <v>1893.0676599999999</v>
      </c>
      <c r="KK42" s="70">
        <v>58721.606808129938</v>
      </c>
      <c r="KL42" s="70">
        <v>62656.42629334009</v>
      </c>
      <c r="KM42" s="70">
        <v>6811.8109438900001</v>
      </c>
      <c r="KN42" s="70"/>
      <c r="KO42" s="70"/>
      <c r="KP42" s="70"/>
      <c r="KQ42" s="70">
        <v>147341.89390059008</v>
      </c>
      <c r="KR42" s="70">
        <v>439.679934</v>
      </c>
      <c r="KS42" s="70"/>
      <c r="KT42" s="70"/>
      <c r="KU42" s="70"/>
      <c r="KV42" s="70">
        <v>120.890186</v>
      </c>
      <c r="KW42" s="70">
        <v>730.74671573000001</v>
      </c>
      <c r="KX42" s="70">
        <v>867.72230950999972</v>
      </c>
      <c r="KY42" s="70">
        <v>231.86142489</v>
      </c>
      <c r="KZ42" s="70"/>
      <c r="LA42" s="70"/>
      <c r="LB42" s="70"/>
      <c r="LC42" s="70">
        <v>2390.9005701299998</v>
      </c>
      <c r="LD42" s="70">
        <v>14297.839392</v>
      </c>
      <c r="LE42" s="70">
        <v>16261.892511339996</v>
      </c>
      <c r="LF42" s="70">
        <v>3077.074369729999</v>
      </c>
      <c r="LG42" s="70"/>
      <c r="LH42" s="70">
        <v>7424.6966579999998</v>
      </c>
      <c r="LI42" s="70">
        <v>76603.372601169904</v>
      </c>
      <c r="LJ42" s="70">
        <v>143359.20564404014</v>
      </c>
      <c r="LK42" s="70">
        <v>13138.833032099987</v>
      </c>
      <c r="LL42" s="70"/>
      <c r="LM42" s="70"/>
      <c r="LN42" s="70"/>
      <c r="LO42" s="70">
        <v>274162.91420838004</v>
      </c>
      <c r="LP42" s="70">
        <v>274.36242900000002</v>
      </c>
      <c r="LQ42" s="70"/>
      <c r="LR42" s="70">
        <v>4.7281261299999997</v>
      </c>
      <c r="LS42" s="70"/>
      <c r="LT42" s="70">
        <v>77.428079999999994</v>
      </c>
      <c r="LU42" s="70">
        <v>5549.8711075399979</v>
      </c>
      <c r="LV42" s="70">
        <v>1902.8373936800001</v>
      </c>
      <c r="LW42" s="70">
        <v>1257.0077747400003</v>
      </c>
      <c r="LX42" s="70"/>
      <c r="LY42" s="70"/>
      <c r="LZ42" s="70"/>
      <c r="MA42" s="70">
        <v>9066.2349110899977</v>
      </c>
      <c r="MB42" s="70">
        <v>1839.1705589999999</v>
      </c>
      <c r="MC42" s="70">
        <v>5897.6851405899979</v>
      </c>
      <c r="MD42" s="70">
        <v>738.57205937999993</v>
      </c>
      <c r="ME42" s="70"/>
      <c r="MF42" s="70">
        <v>896.587491</v>
      </c>
      <c r="MG42" s="70">
        <v>23546.212311149986</v>
      </c>
      <c r="MH42" s="70">
        <v>32467.396652599982</v>
      </c>
      <c r="MI42" s="70">
        <v>3331.0862102500014</v>
      </c>
      <c r="MJ42" s="70"/>
      <c r="MK42" s="70"/>
      <c r="ML42" s="70"/>
      <c r="MM42" s="70"/>
      <c r="MN42" s="19">
        <v>68716.710423969955</v>
      </c>
      <c r="MO42" s="70">
        <v>21353.091028999999</v>
      </c>
      <c r="MP42" s="70">
        <v>69958.771023009904</v>
      </c>
      <c r="MQ42" s="70">
        <v>46838.083074410024</v>
      </c>
      <c r="MR42" s="70"/>
      <c r="MS42" s="70">
        <v>11814.576915</v>
      </c>
      <c r="MT42" s="70">
        <v>133580.40213996993</v>
      </c>
      <c r="MU42" s="70">
        <v>235560.90396605019</v>
      </c>
      <c r="MV42" s="70">
        <v>21694.997656899995</v>
      </c>
      <c r="MW42" s="70"/>
      <c r="MX42" s="70"/>
      <c r="MY42" s="70"/>
      <c r="MZ42" s="70"/>
      <c r="NA42" s="70">
        <v>540800.82580434007</v>
      </c>
      <c r="NB42" s="70"/>
      <c r="NC42" s="70"/>
      <c r="ND42" s="70"/>
      <c r="NE42" s="70"/>
      <c r="NF42" s="70"/>
      <c r="NG42" s="70"/>
      <c r="NH42" s="70"/>
      <c r="NI42" s="70"/>
      <c r="NJ42" s="70"/>
      <c r="NK42" s="70"/>
      <c r="NL42" s="70"/>
      <c r="NM42" s="70"/>
      <c r="NN42" s="15"/>
      <c r="NO42" s="15"/>
      <c r="NP42" s="15"/>
      <c r="NR42" s="70">
        <v>6731790.7301439485</v>
      </c>
      <c r="PU42" s="4"/>
    </row>
    <row r="43" spans="1:437" x14ac:dyDescent="0.2">
      <c r="A43" s="69">
        <v>40634</v>
      </c>
      <c r="B43" s="70">
        <v>36.067973459999997</v>
      </c>
      <c r="C43" s="70">
        <v>0</v>
      </c>
      <c r="D43" s="70"/>
      <c r="E43" s="70">
        <v>36.067973459999997</v>
      </c>
      <c r="F43" s="70">
        <v>10181.724382</v>
      </c>
      <c r="G43" s="70">
        <v>37071.479791070109</v>
      </c>
      <c r="H43" s="70">
        <v>42314.332909459976</v>
      </c>
      <c r="I43" s="70"/>
      <c r="J43" s="70">
        <v>16830.661576999999</v>
      </c>
      <c r="K43" s="70">
        <v>99995.681022119941</v>
      </c>
      <c r="L43" s="70">
        <v>792160.98235078587</v>
      </c>
      <c r="M43" s="70">
        <v>14819.289259349998</v>
      </c>
      <c r="N43" s="70"/>
      <c r="O43" s="70"/>
      <c r="P43" s="70"/>
      <c r="Q43" s="70">
        <v>1013374.1512917859</v>
      </c>
      <c r="R43" s="70">
        <v>116.90582594</v>
      </c>
      <c r="S43" s="70">
        <v>2372.4031803999997</v>
      </c>
      <c r="T43" s="70">
        <v>92.234091100000001</v>
      </c>
      <c r="U43" s="70">
        <v>54.312001729999999</v>
      </c>
      <c r="V43" s="70"/>
      <c r="W43" s="70">
        <v>2635.8550991699994</v>
      </c>
      <c r="X43" s="70">
        <v>10121.901593000001</v>
      </c>
      <c r="Y43" s="70">
        <v>13270.850081149996</v>
      </c>
      <c r="Z43" s="70">
        <v>2754.1788065000001</v>
      </c>
      <c r="AA43" s="70"/>
      <c r="AB43" s="70">
        <v>7022.9193420000001</v>
      </c>
      <c r="AC43" s="70">
        <v>84864.80589634979</v>
      </c>
      <c r="AD43" s="70">
        <v>115301.51836042994</v>
      </c>
      <c r="AE43" s="70">
        <v>6244.4226306700011</v>
      </c>
      <c r="AF43" s="70"/>
      <c r="AG43" s="70"/>
      <c r="AH43" s="70"/>
      <c r="AI43" s="70">
        <v>239580.59671009972</v>
      </c>
      <c r="AJ43" s="70">
        <v>96091.967680999995</v>
      </c>
      <c r="AK43" s="70">
        <v>652621.30105371133</v>
      </c>
      <c r="AL43" s="70">
        <v>226319.43491335973</v>
      </c>
      <c r="AM43" s="70"/>
      <c r="AN43" s="70">
        <v>51640.709770000001</v>
      </c>
      <c r="AO43" s="70">
        <v>1181560.0286376171</v>
      </c>
      <c r="AP43" s="70">
        <v>987262.01095295302</v>
      </c>
      <c r="AQ43" s="70">
        <v>68629.302985049944</v>
      </c>
      <c r="AR43" s="70"/>
      <c r="AS43" s="70"/>
      <c r="AT43" s="70"/>
      <c r="AU43" s="70"/>
      <c r="AV43" s="70"/>
      <c r="AW43" s="70"/>
      <c r="AX43" s="70">
        <v>3264124.7559936913</v>
      </c>
      <c r="AY43" s="70">
        <v>2899.8726059999999</v>
      </c>
      <c r="AZ43" s="70">
        <v>7315.4737660200017</v>
      </c>
      <c r="BA43" s="70">
        <v>6389.1194288600018</v>
      </c>
      <c r="BB43" s="70"/>
      <c r="BC43" s="70">
        <v>3236.1283330000001</v>
      </c>
      <c r="BD43" s="70">
        <v>28689.888134290002</v>
      </c>
      <c r="BE43" s="70">
        <v>62223.241891829988</v>
      </c>
      <c r="BF43" s="70">
        <v>3227.9250736900003</v>
      </c>
      <c r="BG43" s="70"/>
      <c r="BH43" s="70"/>
      <c r="BI43" s="70">
        <v>113981.64923368998</v>
      </c>
      <c r="BJ43" s="70">
        <v>1958.0718099999999</v>
      </c>
      <c r="BK43" s="70">
        <v>39194.31275516998</v>
      </c>
      <c r="BL43" s="70">
        <v>0</v>
      </c>
      <c r="BM43" s="70"/>
      <c r="BN43" s="70">
        <v>1102.456316</v>
      </c>
      <c r="BO43" s="70">
        <v>21402.214532980011</v>
      </c>
      <c r="BP43" s="70">
        <v>12030.66818977</v>
      </c>
      <c r="BQ43" s="70">
        <v>2907.6028896399998</v>
      </c>
      <c r="BR43" s="70"/>
      <c r="BS43" s="70"/>
      <c r="BT43" s="70">
        <v>78595.326493559987</v>
      </c>
      <c r="BU43" s="70">
        <v>808.771388</v>
      </c>
      <c r="BV43" s="70">
        <v>6838.8662900999998</v>
      </c>
      <c r="BW43" s="70">
        <v>433.40885646000004</v>
      </c>
      <c r="BX43" s="70"/>
      <c r="BY43" s="70">
        <v>1078.994338</v>
      </c>
      <c r="BZ43" s="70">
        <v>39429.963440029998</v>
      </c>
      <c r="CA43" s="70">
        <v>43385.305139949975</v>
      </c>
      <c r="CB43" s="70">
        <v>2772.2364933700005</v>
      </c>
      <c r="CC43" s="70"/>
      <c r="CD43" s="70"/>
      <c r="CE43" s="70"/>
      <c r="CF43" s="70">
        <v>94747.54594590998</v>
      </c>
      <c r="CG43" s="70">
        <v>227.08722499999999</v>
      </c>
      <c r="CH43" s="70"/>
      <c r="CI43" s="70"/>
      <c r="CJ43" s="70"/>
      <c r="CK43" s="70"/>
      <c r="CL43" s="70">
        <v>1252.4819699400002</v>
      </c>
      <c r="CM43" s="70">
        <v>1508.3234920799998</v>
      </c>
      <c r="CN43" s="70">
        <v>730.23300389999997</v>
      </c>
      <c r="CO43" s="70"/>
      <c r="CP43" s="70"/>
      <c r="CQ43" s="70"/>
      <c r="CR43" s="70">
        <v>3718.1256909200001</v>
      </c>
      <c r="CS43" s="70">
        <v>581.40894300000002</v>
      </c>
      <c r="CT43" s="70">
        <v>266.67323388000005</v>
      </c>
      <c r="CU43" s="70"/>
      <c r="CV43" s="70"/>
      <c r="CW43" s="70"/>
      <c r="CX43" s="70">
        <v>2657.9589386799989</v>
      </c>
      <c r="CY43" s="70">
        <v>2987.8441808999996</v>
      </c>
      <c r="CZ43" s="70">
        <v>520.74155091</v>
      </c>
      <c r="DA43" s="70"/>
      <c r="DB43" s="70"/>
      <c r="DC43" s="70"/>
      <c r="DD43" s="70">
        <v>7014.6268473699993</v>
      </c>
      <c r="DE43" s="70">
        <v>1129.629547</v>
      </c>
      <c r="DF43" s="70">
        <v>24.653783609999998</v>
      </c>
      <c r="DG43" s="70"/>
      <c r="DH43" s="70"/>
      <c r="DI43" s="70">
        <v>2521.0157989999998</v>
      </c>
      <c r="DJ43" s="70">
        <v>14291.294924909993</v>
      </c>
      <c r="DK43" s="70">
        <v>10272.654354660006</v>
      </c>
      <c r="DL43" s="70">
        <v>1450.6426858300003</v>
      </c>
      <c r="DM43" s="70"/>
      <c r="DN43" s="70"/>
      <c r="DO43" s="70"/>
      <c r="DP43" s="70">
        <v>29689.89109501</v>
      </c>
      <c r="DQ43" s="70">
        <v>237.55721199999999</v>
      </c>
      <c r="DR43" s="70">
        <v>993.13469278999992</v>
      </c>
      <c r="DS43" s="70"/>
      <c r="DT43" s="70"/>
      <c r="DU43" s="70">
        <v>358.30078384999996</v>
      </c>
      <c r="DV43" s="70">
        <v>20320.652844139975</v>
      </c>
      <c r="DW43" s="70">
        <v>13406.7198761</v>
      </c>
      <c r="DX43" s="70">
        <v>2057.7346277400002</v>
      </c>
      <c r="DY43" s="70"/>
      <c r="DZ43" s="70"/>
      <c r="EA43" s="70"/>
      <c r="EB43" s="70">
        <v>37374.100036619973</v>
      </c>
      <c r="EC43" s="70">
        <v>30.160160999999999</v>
      </c>
      <c r="ED43" s="70"/>
      <c r="EE43" s="70"/>
      <c r="EF43" s="70"/>
      <c r="EG43" s="70"/>
      <c r="EH43" s="70"/>
      <c r="EI43" s="70">
        <v>63.868040969999996</v>
      </c>
      <c r="EJ43" s="70">
        <v>0</v>
      </c>
      <c r="EK43" s="70"/>
      <c r="EL43" s="70"/>
      <c r="EM43" s="70"/>
      <c r="EN43" s="70">
        <v>94.028201969999998</v>
      </c>
      <c r="EO43" s="70">
        <v>759.31684800000005</v>
      </c>
      <c r="EP43" s="70">
        <v>5772.8352333599996</v>
      </c>
      <c r="EQ43" s="70">
        <v>544.96164221000004</v>
      </c>
      <c r="ER43" s="70"/>
      <c r="ES43" s="70">
        <v>821.96401500000002</v>
      </c>
      <c r="ET43" s="70">
        <v>9145.1445514999905</v>
      </c>
      <c r="EU43" s="70">
        <v>27377.718565500003</v>
      </c>
      <c r="EV43" s="70">
        <v>2258.13959505</v>
      </c>
      <c r="EW43" s="70"/>
      <c r="EX43" s="70"/>
      <c r="EY43" s="70"/>
      <c r="EZ43" s="70">
        <v>46680.080450619993</v>
      </c>
      <c r="FA43" s="70">
        <v>7444.1982099999996</v>
      </c>
      <c r="FB43" s="70">
        <v>7036.033828319999</v>
      </c>
      <c r="FC43" s="70">
        <v>337.98187741000004</v>
      </c>
      <c r="FD43" s="70"/>
      <c r="FE43" s="70">
        <v>3582.7445659999998</v>
      </c>
      <c r="FF43" s="70">
        <v>91059.043648259874</v>
      </c>
      <c r="FG43" s="70">
        <v>60301.586970219949</v>
      </c>
      <c r="FH43" s="70">
        <v>4057.1658008199988</v>
      </c>
      <c r="FI43" s="70"/>
      <c r="FJ43" s="70"/>
      <c r="FK43" s="70"/>
      <c r="FL43" s="70"/>
      <c r="FM43" s="70">
        <v>173818.75490102981</v>
      </c>
      <c r="FN43" s="70"/>
      <c r="FO43" s="70"/>
      <c r="FP43" s="70"/>
      <c r="FQ43" s="70"/>
      <c r="FR43" s="70"/>
      <c r="FS43" s="70"/>
      <c r="FT43" s="70"/>
      <c r="FU43" s="70"/>
      <c r="FV43" s="70"/>
      <c r="FW43" s="70"/>
      <c r="FX43" s="70"/>
      <c r="FY43" s="70"/>
      <c r="FZ43" s="70"/>
      <c r="GA43" s="70"/>
      <c r="GB43" s="70"/>
      <c r="GC43" s="70"/>
      <c r="GD43" s="70"/>
      <c r="GE43" s="70">
        <v>520.73526059000005</v>
      </c>
      <c r="GF43" s="70"/>
      <c r="GG43" s="70"/>
      <c r="GH43" s="70"/>
      <c r="GI43" s="70"/>
      <c r="GJ43" s="70"/>
      <c r="GK43" s="70">
        <v>520.73526059000005</v>
      </c>
      <c r="GL43" s="70">
        <v>835.03470900000002</v>
      </c>
      <c r="GM43" s="70">
        <v>5879.263376740003</v>
      </c>
      <c r="GN43" s="70">
        <v>388.96283280000006</v>
      </c>
      <c r="GO43" s="70"/>
      <c r="GP43" s="70"/>
      <c r="GQ43" s="70">
        <v>15023.945091210007</v>
      </c>
      <c r="GR43" s="70">
        <v>24410.809754140006</v>
      </c>
      <c r="GS43" s="70">
        <v>3133.8097471699998</v>
      </c>
      <c r="GT43" s="70"/>
      <c r="GU43" s="70"/>
      <c r="GV43" s="70"/>
      <c r="GW43" s="70"/>
      <c r="GX43" s="70">
        <v>49671.825511060015</v>
      </c>
      <c r="GY43" s="70">
        <v>128.03881799999999</v>
      </c>
      <c r="GZ43" s="70"/>
      <c r="HA43" s="70"/>
      <c r="HB43" s="70"/>
      <c r="HC43" s="70"/>
      <c r="HD43" s="70">
        <v>1879.5162875199999</v>
      </c>
      <c r="HE43" s="70">
        <v>715.60616193999999</v>
      </c>
      <c r="HF43" s="70">
        <v>338.23188151000005</v>
      </c>
      <c r="HG43" s="70"/>
      <c r="HH43" s="70"/>
      <c r="HI43" s="70"/>
      <c r="HJ43" s="70">
        <v>3061.3931489700003</v>
      </c>
      <c r="HK43" s="70">
        <v>1431.444062</v>
      </c>
      <c r="HL43" s="70">
        <v>1717.7955973100004</v>
      </c>
      <c r="HM43" s="70">
        <v>949.88326831999984</v>
      </c>
      <c r="HN43" s="70"/>
      <c r="HO43" s="70">
        <v>1052.577051</v>
      </c>
      <c r="HP43" s="70">
        <v>12321.747695989987</v>
      </c>
      <c r="HQ43" s="70">
        <v>36389.834564930017</v>
      </c>
      <c r="HR43" s="70">
        <v>1289.7714495</v>
      </c>
      <c r="HS43" s="70"/>
      <c r="HT43" s="70"/>
      <c r="HU43" s="70"/>
      <c r="HV43" s="70"/>
      <c r="HW43" s="70">
        <v>55153.053689050008</v>
      </c>
      <c r="HX43" s="70">
        <v>2012.983375</v>
      </c>
      <c r="HY43" s="70">
        <v>5026.5458026299993</v>
      </c>
      <c r="HZ43" s="70">
        <v>2197.4998099099998</v>
      </c>
      <c r="IA43" s="70"/>
      <c r="IB43" s="70">
        <v>1231.9349669999999</v>
      </c>
      <c r="IC43" s="70">
        <v>39931.721279590012</v>
      </c>
      <c r="ID43" s="70">
        <v>53902.193264859954</v>
      </c>
      <c r="IE43" s="70">
        <v>2601.9135175599995</v>
      </c>
      <c r="IF43" s="70"/>
      <c r="IG43" s="70"/>
      <c r="IH43" s="70"/>
      <c r="II43" s="70">
        <v>106904.79201654997</v>
      </c>
      <c r="IJ43" s="70">
        <v>1951.761681</v>
      </c>
      <c r="IK43" s="70">
        <v>4210.6695057300003</v>
      </c>
      <c r="IN43" s="70">
        <v>1341.8577379999999</v>
      </c>
      <c r="IO43" s="70">
        <v>17174.078851430004</v>
      </c>
      <c r="IP43" s="70">
        <v>42136.206094839981</v>
      </c>
      <c r="IQ43" s="70">
        <v>1795.8282636499998</v>
      </c>
      <c r="IR43" s="70"/>
      <c r="IS43" s="70"/>
      <c r="IT43" s="70"/>
      <c r="IU43" s="70">
        <v>68749.09511574998</v>
      </c>
      <c r="IV43" s="70">
        <v>1724.6278500000001</v>
      </c>
      <c r="IW43" s="70">
        <v>5820.7994197300031</v>
      </c>
      <c r="IX43" s="70">
        <v>1903.1773359299989</v>
      </c>
      <c r="IY43" s="70"/>
      <c r="IZ43" s="70">
        <v>727.36115199999995</v>
      </c>
      <c r="JA43" s="70">
        <v>34031.458381639983</v>
      </c>
      <c r="JB43" s="70">
        <v>72721.353713659963</v>
      </c>
      <c r="JC43" s="70">
        <v>3904.6597189800004</v>
      </c>
      <c r="JD43" s="70"/>
      <c r="JE43" s="70"/>
      <c r="JF43" s="70"/>
      <c r="JG43" s="70">
        <v>120833.43757193994</v>
      </c>
      <c r="JH43" s="70"/>
      <c r="JI43" s="70"/>
      <c r="JJ43" s="70"/>
      <c r="JK43" s="70"/>
      <c r="JL43" s="70"/>
      <c r="JM43" s="70"/>
      <c r="JN43" s="70">
        <v>59.261138380000006</v>
      </c>
      <c r="JO43" s="70">
        <v>400.42665661000001</v>
      </c>
      <c r="JP43" s="70"/>
      <c r="JQ43" s="70"/>
      <c r="JR43" s="70"/>
      <c r="JS43" s="70">
        <v>459.68779499000004</v>
      </c>
      <c r="JT43" s="70">
        <v>784.63486699999999</v>
      </c>
      <c r="JU43" s="70">
        <v>3073.4811702799993</v>
      </c>
      <c r="JV43" s="70">
        <v>920.10953548000009</v>
      </c>
      <c r="JW43" s="70"/>
      <c r="JX43" s="70">
        <v>773.84171800000001</v>
      </c>
      <c r="JY43" s="70">
        <v>21931.675492169994</v>
      </c>
      <c r="JZ43" s="70">
        <v>22221.169022369992</v>
      </c>
      <c r="KA43" s="70">
        <v>2146.7661201700007</v>
      </c>
      <c r="KB43" s="70"/>
      <c r="KC43" s="70"/>
      <c r="KD43" s="70"/>
      <c r="KE43" s="70">
        <v>51851.677925469987</v>
      </c>
      <c r="KF43" s="70">
        <v>1462.195815</v>
      </c>
      <c r="KG43" s="70">
        <v>12148.383750030012</v>
      </c>
      <c r="KH43" s="70">
        <v>2961.3745651599984</v>
      </c>
      <c r="KI43" s="70"/>
      <c r="KJ43" s="70">
        <v>1878.8109529999999</v>
      </c>
      <c r="KK43" s="70">
        <v>57002.552443770102</v>
      </c>
      <c r="KL43" s="70">
        <v>61179.07094786995</v>
      </c>
      <c r="KM43" s="70">
        <v>6496.7632231000007</v>
      </c>
      <c r="KN43" s="70"/>
      <c r="KO43" s="70"/>
      <c r="KP43" s="70"/>
      <c r="KQ43" s="70">
        <v>143129.15169793004</v>
      </c>
      <c r="KR43" s="70">
        <v>435.77139</v>
      </c>
      <c r="KS43" s="70"/>
      <c r="KT43" s="70"/>
      <c r="KU43" s="70"/>
      <c r="KV43" s="70">
        <v>120.125354</v>
      </c>
      <c r="KW43" s="70">
        <v>727.11680125999999</v>
      </c>
      <c r="KX43" s="70">
        <v>859.48627403000012</v>
      </c>
      <c r="KY43" s="70">
        <v>227.68629127</v>
      </c>
      <c r="KZ43" s="70"/>
      <c r="LA43" s="70"/>
      <c r="LB43" s="70"/>
      <c r="LC43" s="70">
        <v>2370.1860105599999</v>
      </c>
      <c r="LD43" s="70">
        <v>14020.397121</v>
      </c>
      <c r="LE43" s="70">
        <v>15999.042727389988</v>
      </c>
      <c r="LF43" s="70">
        <v>3026.7999388299991</v>
      </c>
      <c r="LG43" s="70"/>
      <c r="LH43" s="70">
        <v>7212.5964510000003</v>
      </c>
      <c r="LI43" s="70">
        <v>74935.520073129956</v>
      </c>
      <c r="LJ43" s="70">
        <v>140890.15509609971</v>
      </c>
      <c r="LK43" s="70">
        <v>12284.29320835999</v>
      </c>
      <c r="LL43" s="70"/>
      <c r="LM43" s="70"/>
      <c r="LN43" s="70"/>
      <c r="LO43" s="70">
        <v>268368.80461580964</v>
      </c>
      <c r="LP43" s="70">
        <v>272.73220900000001</v>
      </c>
      <c r="LQ43" s="70"/>
      <c r="LR43" s="70">
        <v>4.4891536399999996</v>
      </c>
      <c r="LS43" s="70"/>
      <c r="LT43" s="70">
        <v>75.969289000000003</v>
      </c>
      <c r="LU43" s="70">
        <v>5488.1749846899984</v>
      </c>
      <c r="LV43" s="70">
        <v>1897.5380078099995</v>
      </c>
      <c r="LW43" s="70">
        <v>1238.0967028700004</v>
      </c>
      <c r="LX43" s="70"/>
      <c r="LY43" s="70"/>
      <c r="LZ43" s="70"/>
      <c r="MA43" s="70">
        <v>8977.0003470099982</v>
      </c>
      <c r="MB43" s="70">
        <v>1805.556188</v>
      </c>
      <c r="MC43" s="70">
        <v>5802.3731723999972</v>
      </c>
      <c r="MD43" s="70">
        <v>730.38807725999982</v>
      </c>
      <c r="ME43" s="70"/>
      <c r="MF43" s="70">
        <v>889.75773500000003</v>
      </c>
      <c r="MG43" s="70">
        <v>23209.427333020005</v>
      </c>
      <c r="MH43" s="70">
        <v>31625.383788189967</v>
      </c>
      <c r="MI43" s="70">
        <v>3242.8490685500019</v>
      </c>
      <c r="MJ43" s="70"/>
      <c r="MK43" s="70"/>
      <c r="ML43" s="70"/>
      <c r="MM43" s="70"/>
      <c r="MN43" s="19">
        <v>67305.735362419975</v>
      </c>
      <c r="MO43" s="70">
        <v>20759.735939999999</v>
      </c>
      <c r="MP43" s="70">
        <v>68326.188997350051</v>
      </c>
      <c r="MQ43" s="70">
        <v>46029.645364210017</v>
      </c>
      <c r="MR43" s="70"/>
      <c r="MS43" s="70">
        <v>11466.974942000001</v>
      </c>
      <c r="MT43" s="70">
        <v>130042.79414528029</v>
      </c>
      <c r="MU43" s="70">
        <v>230751.25447499033</v>
      </c>
      <c r="MV43" s="70">
        <v>20982.951034459984</v>
      </c>
      <c r="MW43" s="70"/>
      <c r="MX43" s="70"/>
      <c r="MY43" s="70"/>
      <c r="MZ43" s="70"/>
      <c r="NA43" s="70">
        <v>528359.54489829065</v>
      </c>
      <c r="NB43" s="70"/>
      <c r="NC43" s="70"/>
      <c r="ND43" s="70"/>
      <c r="NE43" s="70"/>
      <c r="NF43" s="70"/>
      <c r="NG43" s="70"/>
      <c r="NH43" s="70"/>
      <c r="NI43" s="70"/>
      <c r="NJ43" s="70"/>
      <c r="NK43" s="70"/>
      <c r="NL43" s="70"/>
      <c r="NM43" s="70"/>
      <c r="NN43" s="15"/>
      <c r="NO43" s="15"/>
      <c r="NP43" s="15"/>
      <c r="NR43" s="70">
        <v>6581181.6769312955</v>
      </c>
      <c r="PU43" s="4"/>
    </row>
    <row r="44" spans="1:437" x14ac:dyDescent="0.2">
      <c r="A44" s="69">
        <v>40664</v>
      </c>
      <c r="B44" s="70">
        <v>35.691133749999999</v>
      </c>
      <c r="C44" s="70">
        <v>0</v>
      </c>
      <c r="D44" s="70"/>
      <c r="E44" s="70">
        <v>35.691133749999999</v>
      </c>
      <c r="F44" s="70">
        <v>9911.7438129999991</v>
      </c>
      <c r="G44" s="70">
        <v>36219.403883580009</v>
      </c>
      <c r="H44" s="70">
        <v>41333.536708900006</v>
      </c>
      <c r="I44" s="70"/>
      <c r="J44" s="70">
        <v>16089.113808</v>
      </c>
      <c r="K44" s="70">
        <v>98160.37403631999</v>
      </c>
      <c r="L44" s="70">
        <v>771230.90662835771</v>
      </c>
      <c r="M44" s="70">
        <v>13975.226725399996</v>
      </c>
      <c r="N44" s="70"/>
      <c r="O44" s="70"/>
      <c r="P44" s="70"/>
      <c r="Q44" s="70">
        <v>986920.30560355773</v>
      </c>
      <c r="R44" s="70">
        <v>104.09118411</v>
      </c>
      <c r="S44" s="70">
        <v>2361.0147820299999</v>
      </c>
      <c r="T44" s="70">
        <v>91.884958339999997</v>
      </c>
      <c r="U44" s="70">
        <v>54.312001729999999</v>
      </c>
      <c r="V44" s="70"/>
      <c r="W44" s="70">
        <v>2611.3029262099999</v>
      </c>
      <c r="X44" s="70">
        <v>10003.310684</v>
      </c>
      <c r="Y44" s="70">
        <v>12940.696912890005</v>
      </c>
      <c r="Z44" s="70">
        <v>2633.1279215700001</v>
      </c>
      <c r="AA44" s="70"/>
      <c r="AB44" s="70">
        <v>6803.489415</v>
      </c>
      <c r="AC44" s="70">
        <v>83166.264702519824</v>
      </c>
      <c r="AD44" s="70">
        <v>112495.6608422901</v>
      </c>
      <c r="AE44" s="70">
        <v>5835.9519176200047</v>
      </c>
      <c r="AF44" s="70"/>
      <c r="AG44" s="70"/>
      <c r="AH44" s="70"/>
      <c r="AI44" s="70">
        <v>233878.50239588993</v>
      </c>
      <c r="AJ44" s="70">
        <v>92621.326835</v>
      </c>
      <c r="AK44" s="70">
        <v>637983.00037723884</v>
      </c>
      <c r="AL44" s="70">
        <v>219247.64627642019</v>
      </c>
      <c r="AM44" s="70"/>
      <c r="AN44" s="70">
        <v>49326.102887000001</v>
      </c>
      <c r="AO44" s="70">
        <v>1148767.0905882078</v>
      </c>
      <c r="AP44" s="70">
        <v>960524.18038415536</v>
      </c>
      <c r="AQ44" s="70">
        <v>65123.339403820042</v>
      </c>
      <c r="AR44" s="70"/>
      <c r="AS44" s="70"/>
      <c r="AT44" s="70"/>
      <c r="AU44" s="70"/>
      <c r="AV44" s="70"/>
      <c r="AW44" s="70"/>
      <c r="AX44" s="70">
        <v>3173592.6867518425</v>
      </c>
      <c r="AY44" s="70">
        <v>2840.9208560000002</v>
      </c>
      <c r="AZ44" s="70">
        <v>6932.3073014100037</v>
      </c>
      <c r="BA44" s="70">
        <v>6203.659984959997</v>
      </c>
      <c r="BB44" s="70"/>
      <c r="BC44" s="70">
        <v>3159.205089</v>
      </c>
      <c r="BD44" s="70">
        <v>28338.081042719994</v>
      </c>
      <c r="BE44" s="70">
        <v>59462.125674339848</v>
      </c>
      <c r="BF44" s="70">
        <v>2939.308192500001</v>
      </c>
      <c r="BG44" s="70"/>
      <c r="BH44" s="70"/>
      <c r="BI44" s="70">
        <v>109875.60814092985</v>
      </c>
      <c r="BJ44" s="70">
        <v>1942.2068630000001</v>
      </c>
      <c r="BK44" s="70">
        <v>38401.933485590016</v>
      </c>
      <c r="BL44" s="70">
        <v>0</v>
      </c>
      <c r="BM44" s="70"/>
      <c r="BN44" s="70">
        <v>1084.7934130000001</v>
      </c>
      <c r="BO44" s="70">
        <v>20902.58883334999</v>
      </c>
      <c r="BP44" s="70">
        <v>11892.033825600007</v>
      </c>
      <c r="BQ44" s="70">
        <v>2766.7724298100011</v>
      </c>
      <c r="BR44" s="70"/>
      <c r="BS44" s="70"/>
      <c r="BT44" s="70">
        <v>76990.328850350023</v>
      </c>
      <c r="BU44" s="70">
        <v>790.40314999999998</v>
      </c>
      <c r="BV44" s="70">
        <v>6736.4588599900026</v>
      </c>
      <c r="BW44" s="70">
        <v>403.89337060000014</v>
      </c>
      <c r="BX44" s="70"/>
      <c r="BY44" s="70">
        <v>1059.4511849999999</v>
      </c>
      <c r="BZ44" s="70">
        <v>38567.8106548</v>
      </c>
      <c r="CA44" s="70">
        <v>41882.955807360056</v>
      </c>
      <c r="CB44" s="70">
        <v>2678.5216370300009</v>
      </c>
      <c r="CC44" s="70"/>
      <c r="CD44" s="70"/>
      <c r="CE44" s="70"/>
      <c r="CF44" s="70">
        <v>92119.494664780068</v>
      </c>
      <c r="CG44" s="70">
        <v>224.32844299999999</v>
      </c>
      <c r="CH44" s="70"/>
      <c r="CI44" s="70"/>
      <c r="CJ44" s="70"/>
      <c r="CK44" s="70"/>
      <c r="CL44" s="70">
        <v>1239.4937803700002</v>
      </c>
      <c r="CM44" s="70">
        <v>1501.6365448100003</v>
      </c>
      <c r="CN44" s="70">
        <v>723.6427385500001</v>
      </c>
      <c r="CO44" s="70"/>
      <c r="CP44" s="70"/>
      <c r="CQ44" s="70"/>
      <c r="CR44" s="70">
        <v>3689.1015067300004</v>
      </c>
      <c r="CS44" s="70">
        <v>577.50134600000001</v>
      </c>
      <c r="CT44" s="70">
        <v>246.98991952000003</v>
      </c>
      <c r="CU44" s="70"/>
      <c r="CV44" s="70"/>
      <c r="CW44" s="70"/>
      <c r="CX44" s="70">
        <v>2600.2891364900001</v>
      </c>
      <c r="CY44" s="70">
        <v>2966.0756126000001</v>
      </c>
      <c r="CZ44" s="70">
        <v>492.70216386000004</v>
      </c>
      <c r="DA44" s="70"/>
      <c r="DB44" s="70"/>
      <c r="DC44" s="70"/>
      <c r="DD44" s="70">
        <v>6883.5581784700007</v>
      </c>
      <c r="DE44" s="70">
        <v>1106.3900120000001</v>
      </c>
      <c r="DF44" s="70">
        <v>0</v>
      </c>
      <c r="DG44" s="70"/>
      <c r="DH44" s="70"/>
      <c r="DI44" s="70">
        <v>2485.3805149999998</v>
      </c>
      <c r="DJ44" s="70">
        <v>14137.905419350007</v>
      </c>
      <c r="DK44" s="70">
        <v>9914.363196530001</v>
      </c>
      <c r="DL44" s="70">
        <v>1381.9856823399998</v>
      </c>
      <c r="DM44" s="70"/>
      <c r="DN44" s="70"/>
      <c r="DO44" s="70"/>
      <c r="DP44" s="70">
        <v>29026.024825220007</v>
      </c>
      <c r="DQ44" s="70">
        <v>232.20845600000001</v>
      </c>
      <c r="DR44" s="70">
        <v>866.47563016999993</v>
      </c>
      <c r="DS44" s="70"/>
      <c r="DT44" s="70"/>
      <c r="DU44" s="70">
        <v>300.54272351999998</v>
      </c>
      <c r="DV44" s="70">
        <v>19798.053115990013</v>
      </c>
      <c r="DW44" s="70">
        <v>13324.649270149996</v>
      </c>
      <c r="DX44" s="70">
        <v>1948.8951730700007</v>
      </c>
      <c r="DY44" s="70"/>
      <c r="DZ44" s="70"/>
      <c r="EA44" s="70"/>
      <c r="EB44" s="70">
        <v>36470.824368900008</v>
      </c>
      <c r="EC44" s="70">
        <v>29.991440000000001</v>
      </c>
      <c r="ED44" s="70"/>
      <c r="EE44" s="70"/>
      <c r="EF44" s="70"/>
      <c r="EG44" s="70"/>
      <c r="EH44" s="70"/>
      <c r="EI44" s="70">
        <v>63.868040969999996</v>
      </c>
      <c r="EJ44" s="70">
        <v>0</v>
      </c>
      <c r="EK44" s="70"/>
      <c r="EL44" s="70"/>
      <c r="EM44" s="70"/>
      <c r="EN44" s="70">
        <v>93.859480969999993</v>
      </c>
      <c r="EO44" s="70">
        <v>752.60265200000003</v>
      </c>
      <c r="EP44" s="70">
        <v>5670.8404522700012</v>
      </c>
      <c r="EQ44" s="70">
        <v>537.63919810000004</v>
      </c>
      <c r="ER44" s="70"/>
      <c r="ES44" s="70">
        <v>719.23684300000002</v>
      </c>
      <c r="ET44" s="70">
        <v>8954.0228306100016</v>
      </c>
      <c r="EU44" s="70">
        <v>26589.965050880015</v>
      </c>
      <c r="EV44" s="70">
        <v>1992.6445837200006</v>
      </c>
      <c r="EW44" s="70"/>
      <c r="EX44" s="70"/>
      <c r="EY44" s="70"/>
      <c r="EZ44" s="70">
        <v>45216.951610580014</v>
      </c>
      <c r="FA44" s="70">
        <v>7045.32773</v>
      </c>
      <c r="FB44" s="70">
        <v>6603.7251441000017</v>
      </c>
      <c r="FC44" s="70">
        <v>330.32963588000007</v>
      </c>
      <c r="FD44" s="70"/>
      <c r="FE44" s="70">
        <v>3467.6090039999999</v>
      </c>
      <c r="FF44" s="70">
        <v>88857.875074559925</v>
      </c>
      <c r="FG44" s="70">
        <v>58722.066371330002</v>
      </c>
      <c r="FH44" s="70">
        <v>3873.1681260199998</v>
      </c>
      <c r="FI44" s="70"/>
      <c r="FJ44" s="70"/>
      <c r="FK44" s="70"/>
      <c r="FL44" s="70"/>
      <c r="FM44" s="70">
        <v>168900.10008588992</v>
      </c>
      <c r="FN44" s="70"/>
      <c r="FO44" s="70"/>
      <c r="FP44" s="70"/>
      <c r="FQ44" s="70"/>
      <c r="FR44" s="70"/>
      <c r="FS44" s="70"/>
      <c r="FT44" s="70"/>
      <c r="FU44" s="70"/>
      <c r="FV44" s="70"/>
      <c r="FW44" s="70"/>
      <c r="FX44" s="70"/>
      <c r="FY44" s="70"/>
      <c r="FZ44" s="70"/>
      <c r="GA44" s="70"/>
      <c r="GB44" s="70"/>
      <c r="GC44" s="70"/>
      <c r="GD44" s="70"/>
      <c r="GE44" s="70">
        <v>516.78788709999992</v>
      </c>
      <c r="GF44" s="70"/>
      <c r="GG44" s="70"/>
      <c r="GH44" s="70"/>
      <c r="GI44" s="70"/>
      <c r="GJ44" s="70"/>
      <c r="GK44" s="70">
        <v>516.78788709999992</v>
      </c>
      <c r="GL44" s="70">
        <v>824.26883599999996</v>
      </c>
      <c r="GM44" s="70">
        <v>5640.5971466500041</v>
      </c>
      <c r="GN44" s="70">
        <v>378.44990945000012</v>
      </c>
      <c r="GO44" s="70"/>
      <c r="GP44" s="70"/>
      <c r="GQ44" s="70">
        <v>14803.77987937</v>
      </c>
      <c r="GR44" s="70">
        <v>23200.376433390007</v>
      </c>
      <c r="GS44" s="70">
        <v>2936.3410577200007</v>
      </c>
      <c r="GT44" s="70"/>
      <c r="GU44" s="70"/>
      <c r="GV44" s="70"/>
      <c r="GW44" s="70"/>
      <c r="GX44" s="70">
        <v>47783.813262580006</v>
      </c>
      <c r="GY44" s="70">
        <v>125.109887</v>
      </c>
      <c r="GZ44" s="70"/>
      <c r="HA44" s="70"/>
      <c r="HB44" s="70"/>
      <c r="HC44" s="70"/>
      <c r="HD44" s="70">
        <v>1864.6519673300006</v>
      </c>
      <c r="HE44" s="70">
        <v>711.14689155999997</v>
      </c>
      <c r="HF44" s="70">
        <v>336.0916216</v>
      </c>
      <c r="HG44" s="70"/>
      <c r="HH44" s="70"/>
      <c r="HI44" s="70"/>
      <c r="HJ44" s="70">
        <v>3037.0003674900008</v>
      </c>
      <c r="HK44" s="70">
        <v>1314.58932</v>
      </c>
      <c r="HL44" s="70">
        <v>1604.5775430899998</v>
      </c>
      <c r="HM44" s="70">
        <v>937.89929931000029</v>
      </c>
      <c r="HN44" s="70"/>
      <c r="HO44" s="70">
        <v>993.91114000000005</v>
      </c>
      <c r="HP44" s="70">
        <v>12107.798061969996</v>
      </c>
      <c r="HQ44" s="70">
        <v>35331.380805399996</v>
      </c>
      <c r="HR44" s="70">
        <v>1266.9964328800002</v>
      </c>
      <c r="HS44" s="70"/>
      <c r="HT44" s="70"/>
      <c r="HU44" s="70"/>
      <c r="HV44" s="70"/>
      <c r="HW44" s="70">
        <v>53557.152602649992</v>
      </c>
      <c r="HX44" s="70">
        <v>1971.210454</v>
      </c>
      <c r="HY44" s="70">
        <v>4947.1248790900045</v>
      </c>
      <c r="HZ44" s="70">
        <v>2070.3012602199997</v>
      </c>
      <c r="IA44" s="70"/>
      <c r="IB44" s="70">
        <v>1210.217277</v>
      </c>
      <c r="IC44" s="70">
        <v>39010.716312089986</v>
      </c>
      <c r="ID44" s="70">
        <v>52684.386874499876</v>
      </c>
      <c r="IE44" s="70">
        <v>2471.7820683499995</v>
      </c>
      <c r="IF44" s="70"/>
      <c r="IG44" s="70"/>
      <c r="IH44" s="70"/>
      <c r="II44" s="70">
        <v>104365.73912524988</v>
      </c>
      <c r="IJ44" s="70">
        <v>1868.041872</v>
      </c>
      <c r="IK44" s="70">
        <v>4022.3947210100037</v>
      </c>
      <c r="IN44" s="70">
        <v>1278.943051</v>
      </c>
      <c r="IO44" s="70">
        <v>16878.320591059994</v>
      </c>
      <c r="IP44" s="70">
        <v>41182.983610130061</v>
      </c>
      <c r="IQ44" s="70">
        <v>1680.83999595</v>
      </c>
      <c r="IR44" s="70"/>
      <c r="IS44" s="70"/>
      <c r="IT44" s="70"/>
      <c r="IU44" s="70">
        <v>67035.519976430049</v>
      </c>
      <c r="IV44" s="70">
        <v>1696.410539</v>
      </c>
      <c r="IW44" s="70">
        <v>5572.9093105699976</v>
      </c>
      <c r="IX44" s="70">
        <v>1847.2277303400003</v>
      </c>
      <c r="IY44" s="70"/>
      <c r="IZ44" s="70">
        <v>718.83517800000004</v>
      </c>
      <c r="JA44" s="70">
        <v>33618.414691429971</v>
      </c>
      <c r="JB44" s="70">
        <v>71584.172894910051</v>
      </c>
      <c r="JC44" s="70">
        <v>3678.3646848700009</v>
      </c>
      <c r="JD44" s="70"/>
      <c r="JE44" s="70"/>
      <c r="JF44" s="70"/>
      <c r="JG44" s="70">
        <v>118716.33502912003</v>
      </c>
      <c r="JH44" s="70"/>
      <c r="JI44" s="70"/>
      <c r="JJ44" s="70"/>
      <c r="JK44" s="70"/>
      <c r="JL44" s="70"/>
      <c r="JM44" s="70"/>
      <c r="JN44" s="70">
        <v>59.13362455</v>
      </c>
      <c r="JO44" s="70">
        <v>397.44705475000001</v>
      </c>
      <c r="JP44" s="70"/>
      <c r="JQ44" s="70"/>
      <c r="JR44" s="70"/>
      <c r="JS44" s="70">
        <v>456.58067929999999</v>
      </c>
      <c r="JT44" s="70">
        <v>778.25795700000003</v>
      </c>
      <c r="JU44" s="70">
        <v>2952.3937933899992</v>
      </c>
      <c r="JV44" s="70">
        <v>862.42278892000024</v>
      </c>
      <c r="JW44" s="70"/>
      <c r="JX44" s="70">
        <v>699.08476199999996</v>
      </c>
      <c r="JY44" s="70">
        <v>21243.39812816001</v>
      </c>
      <c r="JZ44" s="70">
        <v>21516.91780063001</v>
      </c>
      <c r="KA44" s="70">
        <v>1851.5092279299993</v>
      </c>
      <c r="KB44" s="70"/>
      <c r="KC44" s="70"/>
      <c r="KD44" s="70"/>
      <c r="KE44" s="70">
        <v>49903.98445803002</v>
      </c>
      <c r="KF44" s="70">
        <v>1444.1441850000001</v>
      </c>
      <c r="KG44" s="70">
        <v>11891.273211190013</v>
      </c>
      <c r="KH44" s="70">
        <v>2858.3196834300002</v>
      </c>
      <c r="KI44" s="70"/>
      <c r="KJ44" s="70">
        <v>1830.395213</v>
      </c>
      <c r="KK44" s="70">
        <v>55966.091365050022</v>
      </c>
      <c r="KL44" s="70">
        <v>58600.044431520066</v>
      </c>
      <c r="KM44" s="70">
        <v>5674.1154261299971</v>
      </c>
      <c r="KN44" s="70"/>
      <c r="KO44" s="70"/>
      <c r="KP44" s="70"/>
      <c r="KQ44" s="70">
        <v>138264.38351532011</v>
      </c>
      <c r="KR44" s="70">
        <v>432.71215899999999</v>
      </c>
      <c r="KS44" s="70"/>
      <c r="KT44" s="70"/>
      <c r="KU44" s="70"/>
      <c r="KV44" s="70">
        <v>119.351568</v>
      </c>
      <c r="KW44" s="70">
        <v>714.80462636999994</v>
      </c>
      <c r="KX44" s="70">
        <v>850.18607156999997</v>
      </c>
      <c r="KY44" s="70">
        <v>220.89144375999999</v>
      </c>
      <c r="KZ44" s="70"/>
      <c r="LA44" s="70"/>
      <c r="LB44" s="70"/>
      <c r="LC44" s="70">
        <v>2337.9458687000001</v>
      </c>
      <c r="LD44" s="70">
        <v>13804.748476999999</v>
      </c>
      <c r="LE44" s="70">
        <v>15595.771847920001</v>
      </c>
      <c r="LF44" s="70">
        <v>2964.1393719699995</v>
      </c>
      <c r="LG44" s="70"/>
      <c r="LH44" s="70">
        <v>7079.4920860000002</v>
      </c>
      <c r="LI44" s="70">
        <v>73575.975720820003</v>
      </c>
      <c r="LJ44" s="70">
        <v>137324.40875434986</v>
      </c>
      <c r="LK44" s="70">
        <v>11720.401830000003</v>
      </c>
      <c r="LL44" s="70"/>
      <c r="LM44" s="70"/>
      <c r="LN44" s="70"/>
      <c r="LO44" s="70">
        <v>262064.93808805983</v>
      </c>
      <c r="LP44" s="70">
        <v>270.84471300000001</v>
      </c>
      <c r="LQ44" s="70"/>
      <c r="LR44" s="70">
        <v>4.2371414400000003</v>
      </c>
      <c r="LS44" s="70"/>
      <c r="LT44" s="70">
        <v>74.49342</v>
      </c>
      <c r="LU44" s="70">
        <v>5406.3638950000013</v>
      </c>
      <c r="LV44" s="70">
        <v>1889.7261351599996</v>
      </c>
      <c r="LW44" s="70">
        <v>1160.25623675</v>
      </c>
      <c r="LX44" s="70"/>
      <c r="LY44" s="70"/>
      <c r="LZ44" s="70"/>
      <c r="MA44" s="70">
        <v>8805.9215413500006</v>
      </c>
      <c r="MB44" s="70">
        <v>1761.4056049999999</v>
      </c>
      <c r="MC44" s="70">
        <v>5575.7146010599972</v>
      </c>
      <c r="MD44" s="70">
        <v>715.78200470000002</v>
      </c>
      <c r="ME44" s="70"/>
      <c r="MF44" s="70">
        <v>879.68543699999998</v>
      </c>
      <c r="MG44" s="70">
        <v>22831.154101570042</v>
      </c>
      <c r="MH44" s="70">
        <v>30830.396518599991</v>
      </c>
      <c r="MI44" s="70">
        <v>3040.1605097199999</v>
      </c>
      <c r="MJ44" s="70"/>
      <c r="MK44" s="70"/>
      <c r="ML44" s="70"/>
      <c r="MM44" s="70"/>
      <c r="MN44" s="19">
        <v>65634.298777650023</v>
      </c>
      <c r="MO44" s="70">
        <v>20305.895711000001</v>
      </c>
      <c r="MP44" s="70">
        <v>66177.472032009959</v>
      </c>
      <c r="MQ44" s="70">
        <v>45138.732156520098</v>
      </c>
      <c r="MR44" s="70"/>
      <c r="MS44" s="70">
        <v>11200.52174</v>
      </c>
      <c r="MT44" s="70">
        <v>126860.99884805027</v>
      </c>
      <c r="MU44" s="70">
        <v>225641.19055552021</v>
      </c>
      <c r="MV44" s="70">
        <v>20035.137841890006</v>
      </c>
      <c r="MW44" s="70"/>
      <c r="MX44" s="70"/>
      <c r="MY44" s="70"/>
      <c r="MZ44" s="70"/>
      <c r="NA44" s="70">
        <v>515359.94888499053</v>
      </c>
      <c r="NB44" s="70"/>
      <c r="NC44" s="70"/>
      <c r="ND44" s="70"/>
      <c r="NE44" s="70"/>
      <c r="NF44" s="70"/>
      <c r="NG44" s="70"/>
      <c r="NH44" s="70"/>
      <c r="NI44" s="70"/>
      <c r="NJ44" s="70"/>
      <c r="NK44" s="70"/>
      <c r="NL44" s="70"/>
      <c r="NM44" s="70"/>
      <c r="NN44" s="15"/>
      <c r="NO44" s="15"/>
      <c r="NP44" s="15"/>
      <c r="NR44" s="70">
        <v>6404144.6905880868</v>
      </c>
      <c r="PU44" s="4"/>
    </row>
    <row r="45" spans="1:437" x14ac:dyDescent="0.2">
      <c r="A45" s="69">
        <v>40695</v>
      </c>
      <c r="B45" s="70">
        <v>35.05297796</v>
      </c>
      <c r="C45" s="70">
        <v>0</v>
      </c>
      <c r="D45" s="70"/>
      <c r="E45" s="70">
        <v>35.05297796</v>
      </c>
      <c r="F45" s="70">
        <v>9645.9976810000007</v>
      </c>
      <c r="G45" s="70">
        <v>35476.77200746</v>
      </c>
      <c r="H45" s="70">
        <v>39872.949007020005</v>
      </c>
      <c r="I45" s="70"/>
      <c r="J45" s="70">
        <v>15674.197066999999</v>
      </c>
      <c r="K45" s="70">
        <v>100080.75055648017</v>
      </c>
      <c r="L45" s="70">
        <v>781360.1451284535</v>
      </c>
      <c r="M45" s="70">
        <v>12602.964882390002</v>
      </c>
      <c r="N45" s="70"/>
      <c r="O45" s="70"/>
      <c r="P45" s="70"/>
      <c r="Q45" s="70">
        <v>994713.77632980363</v>
      </c>
      <c r="R45" s="70">
        <v>96.44127536000002</v>
      </c>
      <c r="S45" s="70">
        <v>2417.48866924</v>
      </c>
      <c r="T45" s="70">
        <v>91.536871229999988</v>
      </c>
      <c r="U45" s="70">
        <v>54.312001729999999</v>
      </c>
      <c r="V45" s="70"/>
      <c r="W45" s="70">
        <v>2659.7788175599999</v>
      </c>
      <c r="X45" s="70">
        <v>9844.2661029999999</v>
      </c>
      <c r="Y45" s="70">
        <v>12679.119818219995</v>
      </c>
      <c r="Z45" s="70">
        <v>2570.1614248100004</v>
      </c>
      <c r="AA45" s="70"/>
      <c r="AB45" s="70">
        <v>6657.1289969999998</v>
      </c>
      <c r="AC45" s="70">
        <v>84165.301879249964</v>
      </c>
      <c r="AD45" s="70">
        <v>115983.79873232997</v>
      </c>
      <c r="AE45" s="70">
        <v>5489.8743940400018</v>
      </c>
      <c r="AF45" s="70"/>
      <c r="AG45" s="70"/>
      <c r="AH45" s="70"/>
      <c r="AI45" s="70">
        <v>237389.65134864993</v>
      </c>
      <c r="AJ45" s="70">
        <v>89736.042862000002</v>
      </c>
      <c r="AK45" s="70">
        <v>624696.85505582287</v>
      </c>
      <c r="AL45" s="70">
        <v>213682.93216237001</v>
      </c>
      <c r="AM45" s="70"/>
      <c r="AN45" s="70">
        <v>47890.930594999998</v>
      </c>
      <c r="AO45" s="70">
        <v>1175354.9689917904</v>
      </c>
      <c r="AP45" s="70">
        <v>980330.12165054074</v>
      </c>
      <c r="AQ45" s="70">
        <v>59534.484467290036</v>
      </c>
      <c r="AR45" s="70"/>
      <c r="AS45" s="70"/>
      <c r="AT45" s="70"/>
      <c r="AU45" s="70"/>
      <c r="AV45" s="70"/>
      <c r="AW45" s="70"/>
      <c r="AX45" s="70">
        <v>3191226.3357848139</v>
      </c>
      <c r="AY45" s="70">
        <v>2819.6155349999999</v>
      </c>
      <c r="AZ45" s="70">
        <v>6807.1803624800013</v>
      </c>
      <c r="BA45" s="70">
        <v>6118.8566718300008</v>
      </c>
      <c r="BB45" s="70"/>
      <c r="BC45" s="70">
        <v>3050.3736429999999</v>
      </c>
      <c r="BD45" s="70">
        <v>30950.636983230008</v>
      </c>
      <c r="BE45" s="70">
        <v>61099.408988329975</v>
      </c>
      <c r="BF45" s="70">
        <v>2430.0404725100002</v>
      </c>
      <c r="BG45" s="70"/>
      <c r="BH45" s="70"/>
      <c r="BI45" s="70">
        <v>113276.11265637998</v>
      </c>
      <c r="BJ45" s="70">
        <v>1920.934186</v>
      </c>
      <c r="BK45" s="70">
        <v>37545.584091660006</v>
      </c>
      <c r="BL45" s="70">
        <v>0</v>
      </c>
      <c r="BM45" s="70"/>
      <c r="BN45" s="70">
        <v>1078.9014070000001</v>
      </c>
      <c r="BO45" s="70">
        <v>21013.799596870009</v>
      </c>
      <c r="BP45" s="70">
        <v>13308.587349540006</v>
      </c>
      <c r="BQ45" s="70">
        <v>2588.3120177799997</v>
      </c>
      <c r="BR45" s="70"/>
      <c r="BS45" s="70"/>
      <c r="BT45" s="70">
        <v>77456.11864885001</v>
      </c>
      <c r="BU45" s="70">
        <v>675.707088</v>
      </c>
      <c r="BV45" s="70">
        <v>6591.4595267799978</v>
      </c>
      <c r="BW45" s="70">
        <v>373.76309100999998</v>
      </c>
      <c r="BX45" s="70"/>
      <c r="BY45" s="70">
        <v>883.85091399999999</v>
      </c>
      <c r="BZ45" s="70">
        <v>41116.522184609938</v>
      </c>
      <c r="CA45" s="70">
        <v>43169.756664970046</v>
      </c>
      <c r="CB45" s="70">
        <v>2519.7561315099997</v>
      </c>
      <c r="CC45" s="70"/>
      <c r="CD45" s="70"/>
      <c r="CE45" s="70"/>
      <c r="CF45" s="70">
        <v>95330.815600879985</v>
      </c>
      <c r="CG45" s="70">
        <v>223.28714299999999</v>
      </c>
      <c r="CH45" s="70"/>
      <c r="CI45" s="70"/>
      <c r="CJ45" s="70"/>
      <c r="CK45" s="70"/>
      <c r="CL45" s="70">
        <v>1545.3478292599998</v>
      </c>
      <c r="CM45" s="70">
        <v>1819.1488699700001</v>
      </c>
      <c r="CN45" s="70">
        <v>717.54443121000008</v>
      </c>
      <c r="CO45" s="70"/>
      <c r="CP45" s="70"/>
      <c r="CQ45" s="70"/>
      <c r="CR45" s="70">
        <v>4305.32827344</v>
      </c>
      <c r="CS45" s="70">
        <v>574.30163600000003</v>
      </c>
      <c r="CT45" s="70">
        <v>244.23951857</v>
      </c>
      <c r="CU45" s="70"/>
      <c r="CV45" s="70"/>
      <c r="CW45" s="70"/>
      <c r="CX45" s="70">
        <v>3116.8211014200006</v>
      </c>
      <c r="CY45" s="70">
        <v>3285.9717463399998</v>
      </c>
      <c r="CZ45" s="70">
        <v>487.42389993</v>
      </c>
      <c r="DA45" s="70"/>
      <c r="DB45" s="70"/>
      <c r="DC45" s="70"/>
      <c r="DD45" s="70">
        <v>7708.7579022600003</v>
      </c>
      <c r="DE45" s="70">
        <v>1096.765582</v>
      </c>
      <c r="DF45" s="70">
        <v>0</v>
      </c>
      <c r="DG45" s="70"/>
      <c r="DH45" s="70"/>
      <c r="DI45" s="70">
        <v>2469.8060850000002</v>
      </c>
      <c r="DJ45" s="70">
        <v>14201.202113129999</v>
      </c>
      <c r="DK45" s="70">
        <v>10377.377019000005</v>
      </c>
      <c r="DL45" s="70">
        <v>1157.8384808000003</v>
      </c>
      <c r="DM45" s="70"/>
      <c r="DN45" s="70"/>
      <c r="DO45" s="70"/>
      <c r="DP45" s="70">
        <v>29302.989279930003</v>
      </c>
      <c r="DQ45" s="70">
        <v>215.95711700000001</v>
      </c>
      <c r="DR45" s="70">
        <v>848.62867893999999</v>
      </c>
      <c r="DS45" s="70"/>
      <c r="DT45" s="70"/>
      <c r="DU45" s="70">
        <v>293.73264363999999</v>
      </c>
      <c r="DV45" s="70">
        <v>20073.713700520009</v>
      </c>
      <c r="DW45" s="70">
        <v>13639.085320649991</v>
      </c>
      <c r="DX45" s="70">
        <v>1760.9678939000003</v>
      </c>
      <c r="DY45" s="70"/>
      <c r="DZ45" s="70"/>
      <c r="EA45" s="70"/>
      <c r="EB45" s="70">
        <v>36832.08535465</v>
      </c>
      <c r="EC45" s="70">
        <v>29.82123</v>
      </c>
      <c r="ED45" s="70"/>
      <c r="EE45" s="70"/>
      <c r="EF45" s="70"/>
      <c r="EG45" s="70"/>
      <c r="EH45" s="70"/>
      <c r="EI45" s="70">
        <v>63.868040969999996</v>
      </c>
      <c r="EJ45" s="70">
        <v>0</v>
      </c>
      <c r="EK45" s="70"/>
      <c r="EL45" s="70"/>
      <c r="EM45" s="70"/>
      <c r="EN45" s="70">
        <v>93.689270969999995</v>
      </c>
      <c r="EO45" s="70">
        <v>745.233656</v>
      </c>
      <c r="EP45" s="70">
        <v>5436.4168832799996</v>
      </c>
      <c r="EQ45" s="70">
        <v>527.71146455999997</v>
      </c>
      <c r="ER45" s="70"/>
      <c r="ES45" s="70">
        <v>717.47505200000001</v>
      </c>
      <c r="ET45" s="70">
        <v>10462.890694829994</v>
      </c>
      <c r="EU45" s="70">
        <v>26388.224905959989</v>
      </c>
      <c r="EV45" s="70">
        <v>1831.0970859100003</v>
      </c>
      <c r="EW45" s="70"/>
      <c r="EX45" s="70"/>
      <c r="EY45" s="70"/>
      <c r="EZ45" s="70">
        <v>46109.049642539983</v>
      </c>
      <c r="FA45" s="70">
        <v>6885.3000540000003</v>
      </c>
      <c r="FB45" s="70">
        <v>6375.8046460000005</v>
      </c>
      <c r="FC45" s="70">
        <v>312.84800798000003</v>
      </c>
      <c r="FD45" s="70"/>
      <c r="FE45" s="70">
        <v>3414.8953409999999</v>
      </c>
      <c r="FF45" s="70">
        <v>92210.312004679974</v>
      </c>
      <c r="FG45" s="70">
        <v>60197.297223039961</v>
      </c>
      <c r="FH45" s="70">
        <v>3493.5104790699979</v>
      </c>
      <c r="FI45" s="70"/>
      <c r="FJ45" s="70"/>
      <c r="FK45" s="70"/>
      <c r="FL45" s="70"/>
      <c r="FM45" s="70">
        <v>172889.96775576993</v>
      </c>
      <c r="FN45" s="70"/>
      <c r="FO45" s="70"/>
      <c r="FP45" s="70"/>
      <c r="FQ45" s="70"/>
      <c r="FR45" s="70"/>
      <c r="FS45" s="70"/>
      <c r="FT45" s="70"/>
      <c r="FU45" s="70"/>
      <c r="FV45" s="70"/>
      <c r="FW45" s="70"/>
      <c r="FX45" s="70"/>
      <c r="FY45" s="70"/>
      <c r="FZ45" s="70"/>
      <c r="GA45" s="70"/>
      <c r="GB45" s="70"/>
      <c r="GC45" s="70"/>
      <c r="GD45" s="70"/>
      <c r="GE45" s="70">
        <v>513.05131946000006</v>
      </c>
      <c r="GF45" s="70"/>
      <c r="GG45" s="70"/>
      <c r="GH45" s="70"/>
      <c r="GI45" s="70"/>
      <c r="GJ45" s="70"/>
      <c r="GK45" s="70">
        <v>513.05131946000006</v>
      </c>
      <c r="GL45" s="70">
        <v>814.19580199999996</v>
      </c>
      <c r="GM45" s="70">
        <v>5550.3403173800007</v>
      </c>
      <c r="GN45" s="70">
        <v>367.50391987</v>
      </c>
      <c r="GO45" s="70"/>
      <c r="GP45" s="70"/>
      <c r="GQ45" s="70">
        <v>15668.776768369997</v>
      </c>
      <c r="GR45" s="70">
        <v>24580.073131830017</v>
      </c>
      <c r="GS45" s="70">
        <v>2629.0100397600008</v>
      </c>
      <c r="GT45" s="70"/>
      <c r="GU45" s="70"/>
      <c r="GV45" s="70"/>
      <c r="GW45" s="70"/>
      <c r="GX45" s="70">
        <v>49609.899979210022</v>
      </c>
      <c r="GY45" s="70">
        <v>123.39467399999999</v>
      </c>
      <c r="GZ45" s="70"/>
      <c r="HA45" s="70"/>
      <c r="HB45" s="70"/>
      <c r="HC45" s="70"/>
      <c r="HD45" s="70">
        <v>1848.2352688800004</v>
      </c>
      <c r="HE45" s="70">
        <v>706.49183087000006</v>
      </c>
      <c r="HF45" s="70">
        <v>334.40499419999998</v>
      </c>
      <c r="HG45" s="70"/>
      <c r="HH45" s="70"/>
      <c r="HI45" s="70"/>
      <c r="HJ45" s="70">
        <v>3012.5267679500002</v>
      </c>
      <c r="HK45" s="70">
        <v>1289.7036929999999</v>
      </c>
      <c r="HL45" s="70">
        <v>1566.1884154000004</v>
      </c>
      <c r="HM45" s="70">
        <v>929.31508681999969</v>
      </c>
      <c r="HN45" s="70"/>
      <c r="HO45" s="70">
        <v>989.05656599999998</v>
      </c>
      <c r="HP45" s="70">
        <v>12241.598682119997</v>
      </c>
      <c r="HQ45" s="70">
        <v>36099.332225840008</v>
      </c>
      <c r="HR45" s="70">
        <v>1246.3117946599998</v>
      </c>
      <c r="HS45" s="70"/>
      <c r="HT45" s="70"/>
      <c r="HU45" s="70"/>
      <c r="HV45" s="70"/>
      <c r="HW45" s="70">
        <v>54361.506463840007</v>
      </c>
      <c r="HX45" s="70">
        <v>1951.9125409999999</v>
      </c>
      <c r="HY45" s="70">
        <v>4788.0718259899968</v>
      </c>
      <c r="HZ45" s="70">
        <v>1969.7320170699995</v>
      </c>
      <c r="IA45" s="70"/>
      <c r="IB45" s="70">
        <v>1195.7602810000001</v>
      </c>
      <c r="IC45" s="70">
        <v>40147.326762489953</v>
      </c>
      <c r="ID45" s="70">
        <v>57984.546471679998</v>
      </c>
      <c r="IE45" s="70">
        <v>2454.6250099899999</v>
      </c>
      <c r="IF45" s="70"/>
      <c r="IG45" s="70"/>
      <c r="IH45" s="70"/>
      <c r="II45" s="70">
        <v>110491.97490920994</v>
      </c>
      <c r="IJ45" s="70">
        <v>1759.4877730000001</v>
      </c>
      <c r="IK45" s="70">
        <v>3659.7619745200009</v>
      </c>
      <c r="IN45" s="70">
        <v>1271.8857680000001</v>
      </c>
      <c r="IO45" s="70">
        <v>17243.247935019979</v>
      </c>
      <c r="IP45" s="70">
        <v>42524.776136750013</v>
      </c>
      <c r="IQ45" s="70">
        <v>1627.8304918199992</v>
      </c>
      <c r="IR45" s="70"/>
      <c r="IS45" s="70"/>
      <c r="IT45" s="70"/>
      <c r="IU45" s="70">
        <v>68215.598460879992</v>
      </c>
      <c r="IV45" s="70">
        <v>1668.8793149999999</v>
      </c>
      <c r="IW45" s="70">
        <v>5462.858263860001</v>
      </c>
      <c r="IX45" s="70">
        <v>1797.8989484399992</v>
      </c>
      <c r="IY45" s="70"/>
      <c r="IZ45" s="70">
        <v>713.52340300000003</v>
      </c>
      <c r="JA45" s="70">
        <v>35919.58487068001</v>
      </c>
      <c r="JB45" s="70">
        <v>73695.330714819982</v>
      </c>
      <c r="JC45" s="70">
        <v>3544.7279190800009</v>
      </c>
      <c r="JD45" s="70"/>
      <c r="JE45" s="70"/>
      <c r="JF45" s="70"/>
      <c r="JG45" s="70">
        <v>122802.80343488</v>
      </c>
      <c r="JH45" s="70"/>
      <c r="JI45" s="70"/>
      <c r="JJ45" s="70"/>
      <c r="JK45" s="70"/>
      <c r="JL45" s="70"/>
      <c r="JM45" s="70"/>
      <c r="JN45" s="70">
        <v>59.004875069999997</v>
      </c>
      <c r="JO45" s="70">
        <v>342.67766138000002</v>
      </c>
      <c r="JP45" s="70"/>
      <c r="JQ45" s="70"/>
      <c r="JR45" s="70"/>
      <c r="JS45" s="70">
        <v>401.68253645000004</v>
      </c>
      <c r="JT45" s="70">
        <v>765.49125100000003</v>
      </c>
      <c r="JU45" s="70">
        <v>2885.7362592799991</v>
      </c>
      <c r="JV45" s="70">
        <v>818.67361071000028</v>
      </c>
      <c r="JW45" s="70"/>
      <c r="JX45" s="70">
        <v>693.58224099999995</v>
      </c>
      <c r="JY45" s="70">
        <v>21418.685830729999</v>
      </c>
      <c r="JZ45" s="70">
        <v>22127.187231749995</v>
      </c>
      <c r="KA45" s="70">
        <v>1694.8788192500006</v>
      </c>
      <c r="KB45" s="70"/>
      <c r="KC45" s="70"/>
      <c r="KD45" s="70"/>
      <c r="KE45" s="70">
        <v>50404.235243719995</v>
      </c>
      <c r="KF45" s="70">
        <v>1391.614086</v>
      </c>
      <c r="KG45" s="70">
        <v>11550.440400290016</v>
      </c>
      <c r="KH45" s="70">
        <v>2775.4100984300007</v>
      </c>
      <c r="KI45" s="70"/>
      <c r="KJ45" s="70">
        <v>1814.631916</v>
      </c>
      <c r="KK45" s="70">
        <v>56855.324668120018</v>
      </c>
      <c r="KL45" s="70">
        <v>60050.788063010026</v>
      </c>
      <c r="KM45" s="70">
        <v>5278.7987837800001</v>
      </c>
      <c r="KN45" s="70"/>
      <c r="KO45" s="70"/>
      <c r="KP45" s="70"/>
      <c r="KQ45" s="70">
        <v>139717.00801563004</v>
      </c>
      <c r="KR45" s="70">
        <v>430.51271200000002</v>
      </c>
      <c r="KS45" s="70"/>
      <c r="KT45" s="70"/>
      <c r="KU45" s="70"/>
      <c r="KV45" s="70">
        <v>118.56872300000001</v>
      </c>
      <c r="KW45" s="70">
        <v>1283.17427245</v>
      </c>
      <c r="KX45" s="70">
        <v>1011.04086614</v>
      </c>
      <c r="KY45" s="70">
        <v>213.19746232</v>
      </c>
      <c r="KZ45" s="70"/>
      <c r="LA45" s="70"/>
      <c r="LB45" s="70"/>
      <c r="LC45" s="70">
        <v>3056.4940359100001</v>
      </c>
      <c r="LD45" s="70">
        <v>13511.161442000001</v>
      </c>
      <c r="LE45" s="70">
        <v>14927.792309910006</v>
      </c>
      <c r="LF45" s="70">
        <v>2892.8057926700008</v>
      </c>
      <c r="LG45" s="70"/>
      <c r="LH45" s="70">
        <v>6951.1604829999997</v>
      </c>
      <c r="LI45" s="70">
        <v>75708.989277959859</v>
      </c>
      <c r="LJ45" s="70">
        <v>138164.66593693008</v>
      </c>
      <c r="LK45" s="70">
        <v>10925.806638150005</v>
      </c>
      <c r="LL45" s="70"/>
      <c r="LM45" s="70"/>
      <c r="LN45" s="70"/>
      <c r="LO45" s="70">
        <v>263082.38188061997</v>
      </c>
      <c r="LP45" s="70">
        <v>268.685971</v>
      </c>
      <c r="LQ45" s="70"/>
      <c r="LR45" s="70">
        <v>3.9820527000000001</v>
      </c>
      <c r="LS45" s="70"/>
      <c r="LT45" s="70">
        <v>73.000271999999995</v>
      </c>
      <c r="LU45" s="70">
        <v>5462.018853810001</v>
      </c>
      <c r="LV45" s="70">
        <v>2060.11948575</v>
      </c>
      <c r="LW45" s="70">
        <v>1147.1819210900001</v>
      </c>
      <c r="LX45" s="70"/>
      <c r="LY45" s="70"/>
      <c r="LZ45" s="70"/>
      <c r="MA45" s="70">
        <v>9014.9885563500011</v>
      </c>
      <c r="MB45" s="70">
        <v>1740.1574189999999</v>
      </c>
      <c r="MC45" s="70">
        <v>5381.1728042700024</v>
      </c>
      <c r="MD45" s="70">
        <v>619.57550852999998</v>
      </c>
      <c r="ME45" s="70"/>
      <c r="MF45" s="70">
        <v>870.75117999999998</v>
      </c>
      <c r="MG45" s="70">
        <v>22997.361276110038</v>
      </c>
      <c r="MH45" s="70">
        <v>33561.865137950022</v>
      </c>
      <c r="MI45" s="70">
        <v>2962.2706767900008</v>
      </c>
      <c r="MJ45" s="70"/>
      <c r="MK45" s="70"/>
      <c r="ML45" s="70"/>
      <c r="MM45" s="70"/>
      <c r="MN45" s="19">
        <v>68133.154002650059</v>
      </c>
      <c r="MO45" s="70">
        <v>19928.426002</v>
      </c>
      <c r="MP45" s="70">
        <v>64791.400798190203</v>
      </c>
      <c r="MQ45" s="70">
        <v>44109.49397007002</v>
      </c>
      <c r="MR45" s="70"/>
      <c r="MS45" s="70">
        <v>10951.313028</v>
      </c>
      <c r="MT45" s="70">
        <v>130593.69470513993</v>
      </c>
      <c r="MU45" s="70">
        <v>226566.43408247057</v>
      </c>
      <c r="MV45" s="70">
        <v>18384.252400299982</v>
      </c>
      <c r="MW45" s="70"/>
      <c r="MX45" s="70"/>
      <c r="MY45" s="70"/>
      <c r="MZ45" s="70"/>
      <c r="NA45" s="70">
        <v>515325.01498617069</v>
      </c>
      <c r="NB45" s="70"/>
      <c r="NC45" s="70"/>
      <c r="ND45" s="70"/>
      <c r="NE45" s="70"/>
      <c r="NF45" s="70"/>
      <c r="NG45" s="70"/>
      <c r="NH45" s="70">
        <v>18.011581829999997</v>
      </c>
      <c r="NI45" s="70"/>
      <c r="NJ45" s="70"/>
      <c r="NK45" s="70"/>
      <c r="NL45" s="70"/>
      <c r="NM45" s="70">
        <v>18.011581829999997</v>
      </c>
      <c r="NN45" s="15"/>
      <c r="NO45" s="15"/>
      <c r="NP45" s="15"/>
      <c r="NR45" s="70">
        <v>6467489.8418192174</v>
      </c>
      <c r="PU45" s="4"/>
    </row>
    <row r="46" spans="1:437" x14ac:dyDescent="0.2">
      <c r="A46" s="69">
        <v>40725</v>
      </c>
      <c r="B46" s="70">
        <v>34.356310100000002</v>
      </c>
      <c r="C46" s="70">
        <v>0</v>
      </c>
      <c r="D46" s="70"/>
      <c r="E46" s="70">
        <v>34.356310100000002</v>
      </c>
      <c r="F46" s="70">
        <v>9334.0584130000007</v>
      </c>
      <c r="G46" s="70">
        <v>34459.731266339986</v>
      </c>
      <c r="H46" s="70">
        <v>39097.792474220027</v>
      </c>
      <c r="I46" s="70"/>
      <c r="J46" s="70">
        <v>15362.847745999999</v>
      </c>
      <c r="K46" s="70">
        <v>97785.146176350201</v>
      </c>
      <c r="L46" s="70">
        <v>764686.71064632246</v>
      </c>
      <c r="M46" s="70">
        <v>11588.16699765</v>
      </c>
      <c r="N46" s="70"/>
      <c r="O46" s="70"/>
      <c r="P46" s="70"/>
      <c r="Q46" s="70">
        <v>972314.45371988276</v>
      </c>
      <c r="R46" s="70">
        <v>76.016993409999998</v>
      </c>
      <c r="S46" s="70">
        <v>2400.5250833500004</v>
      </c>
      <c r="T46" s="70">
        <v>91.227378689999995</v>
      </c>
      <c r="U46" s="70">
        <v>54.312001729999999</v>
      </c>
      <c r="V46" s="70"/>
      <c r="W46" s="70">
        <v>2622.0814571800001</v>
      </c>
      <c r="X46" s="70">
        <v>9660.4112530000002</v>
      </c>
      <c r="Y46" s="70">
        <v>12244.66662242</v>
      </c>
      <c r="Z46" s="70">
        <v>2518.0166906999998</v>
      </c>
      <c r="AA46" s="70"/>
      <c r="AB46" s="70">
        <v>6592.4431009999998</v>
      </c>
      <c r="AC46" s="70">
        <v>82406.229098770069</v>
      </c>
      <c r="AD46" s="70">
        <v>113958.10636875007</v>
      </c>
      <c r="AE46" s="70">
        <v>5375.8725839399995</v>
      </c>
      <c r="AF46" s="70"/>
      <c r="AG46" s="70"/>
      <c r="AH46" s="70"/>
      <c r="AI46" s="70">
        <v>232755.74571858015</v>
      </c>
      <c r="AJ46" s="70">
        <v>87523.342657999994</v>
      </c>
      <c r="AK46" s="70">
        <v>611399.66366291023</v>
      </c>
      <c r="AL46" s="70">
        <v>208015.44633268964</v>
      </c>
      <c r="AM46" s="70"/>
      <c r="AN46" s="70">
        <v>46590.090350999999</v>
      </c>
      <c r="AO46" s="70">
        <v>1146592.7577607734</v>
      </c>
      <c r="AP46" s="70">
        <v>957428.75887650659</v>
      </c>
      <c r="AQ46" s="70">
        <v>53851.27599610998</v>
      </c>
      <c r="AR46" s="70"/>
      <c r="AS46" s="70"/>
      <c r="AT46" s="70"/>
      <c r="AU46" s="70"/>
      <c r="AV46" s="70"/>
      <c r="AW46" s="70"/>
      <c r="AX46" s="70">
        <v>3111401.3356379899</v>
      </c>
      <c r="AY46" s="70">
        <v>2787.9260949999998</v>
      </c>
      <c r="AZ46" s="70">
        <v>6665.2163910999989</v>
      </c>
      <c r="BA46" s="70">
        <v>6087.9789911300004</v>
      </c>
      <c r="BB46" s="70"/>
      <c r="BC46" s="70">
        <v>3015.7398549999998</v>
      </c>
      <c r="BD46" s="70">
        <v>30589.493053960014</v>
      </c>
      <c r="BE46" s="70">
        <v>60132.590807459994</v>
      </c>
      <c r="BF46" s="70">
        <v>2357.5410527899994</v>
      </c>
      <c r="BG46" s="70"/>
      <c r="BH46" s="70"/>
      <c r="BI46" s="70">
        <v>111636.48624643999</v>
      </c>
      <c r="BJ46" s="70">
        <v>1905.30853</v>
      </c>
      <c r="BK46" s="70">
        <v>36547.197734830006</v>
      </c>
      <c r="BL46" s="70">
        <v>0</v>
      </c>
      <c r="BM46" s="70"/>
      <c r="BN46" s="70">
        <v>1072.3948370000001</v>
      </c>
      <c r="BO46" s="70">
        <v>20677.550416439994</v>
      </c>
      <c r="BP46" s="70">
        <v>13101.996195790005</v>
      </c>
      <c r="BQ46" s="70">
        <v>2553.9601598300001</v>
      </c>
      <c r="BR46" s="70"/>
      <c r="BS46" s="70"/>
      <c r="BT46" s="70">
        <v>75858.407873890013</v>
      </c>
      <c r="BU46" s="70">
        <v>669.91341999999997</v>
      </c>
      <c r="BV46" s="70">
        <v>6381.2640541099981</v>
      </c>
      <c r="BW46" s="70">
        <v>358.40732455999995</v>
      </c>
      <c r="BX46" s="70"/>
      <c r="BY46" s="70">
        <v>815.99418800000001</v>
      </c>
      <c r="BZ46" s="70">
        <v>40237.293158789937</v>
      </c>
      <c r="CA46" s="70">
        <v>42277.73391359004</v>
      </c>
      <c r="CB46" s="70">
        <v>2376.9771983600003</v>
      </c>
      <c r="CC46" s="70"/>
      <c r="CD46" s="70"/>
      <c r="CE46" s="70"/>
      <c r="CF46" s="70">
        <v>93117.583257409977</v>
      </c>
      <c r="CG46" s="70">
        <v>222.19620900000001</v>
      </c>
      <c r="CH46" s="70"/>
      <c r="CI46" s="70"/>
      <c r="CJ46" s="70"/>
      <c r="CK46" s="70"/>
      <c r="CL46" s="70">
        <v>1540.92112851</v>
      </c>
      <c r="CM46" s="70">
        <v>1813.2504861500001</v>
      </c>
      <c r="CN46" s="70">
        <v>708.20151665000003</v>
      </c>
      <c r="CO46" s="70"/>
      <c r="CP46" s="70"/>
      <c r="CQ46" s="70"/>
      <c r="CR46" s="70">
        <v>4284.5693403099995</v>
      </c>
      <c r="CS46" s="70">
        <v>531.72268999999994</v>
      </c>
      <c r="CT46" s="70">
        <v>204.92115369999999</v>
      </c>
      <c r="CU46" s="70"/>
      <c r="CV46" s="70"/>
      <c r="CW46" s="70"/>
      <c r="CX46" s="70">
        <v>3095.1822739099998</v>
      </c>
      <c r="CY46" s="70">
        <v>3193.0216488400001</v>
      </c>
      <c r="CZ46" s="70">
        <v>483.75485470000001</v>
      </c>
      <c r="DA46" s="70"/>
      <c r="DB46" s="70"/>
      <c r="DC46" s="70"/>
      <c r="DD46" s="70">
        <v>7508.6026211499993</v>
      </c>
      <c r="DE46" s="70">
        <v>1086.1108549999999</v>
      </c>
      <c r="DF46" s="70">
        <v>0</v>
      </c>
      <c r="DG46" s="70"/>
      <c r="DH46" s="70"/>
      <c r="DI46" s="70">
        <v>2407.3639170000001</v>
      </c>
      <c r="DJ46" s="70">
        <v>14101.161961100008</v>
      </c>
      <c r="DK46" s="70">
        <v>10103.888757790006</v>
      </c>
      <c r="DL46" s="70">
        <v>1083.21640781</v>
      </c>
      <c r="DM46" s="70"/>
      <c r="DN46" s="70"/>
      <c r="DO46" s="70"/>
      <c r="DP46" s="70">
        <v>28781.741898700013</v>
      </c>
      <c r="DQ46" s="70">
        <v>221.63989100000001</v>
      </c>
      <c r="DR46" s="70">
        <v>728.64578596000013</v>
      </c>
      <c r="DS46" s="70"/>
      <c r="DT46" s="70"/>
      <c r="DU46" s="70">
        <v>267.44452949999993</v>
      </c>
      <c r="DV46" s="70">
        <v>19849.650812310007</v>
      </c>
      <c r="DW46" s="70">
        <v>13563.272997640006</v>
      </c>
      <c r="DX46" s="70">
        <v>1689.8269169000002</v>
      </c>
      <c r="DY46" s="70"/>
      <c r="DZ46" s="70"/>
      <c r="EA46" s="70"/>
      <c r="EB46" s="70">
        <v>36320.480933310013</v>
      </c>
      <c r="EC46" s="70">
        <v>29.649298000000002</v>
      </c>
      <c r="ED46" s="70"/>
      <c r="EE46" s="70"/>
      <c r="EF46" s="70"/>
      <c r="EG46" s="70"/>
      <c r="EH46" s="70"/>
      <c r="EI46" s="70">
        <v>63.868040969999996</v>
      </c>
      <c r="EJ46" s="70">
        <v>0</v>
      </c>
      <c r="EK46" s="70"/>
      <c r="EL46" s="70"/>
      <c r="EM46" s="70"/>
      <c r="EN46" s="70">
        <v>93.517338969999997</v>
      </c>
      <c r="EO46" s="70">
        <v>742.03790700000002</v>
      </c>
      <c r="EP46" s="70">
        <v>5328.0014620299989</v>
      </c>
      <c r="EQ46" s="70">
        <v>520.22395620999998</v>
      </c>
      <c r="ER46" s="70"/>
      <c r="ES46" s="70">
        <v>714.89056500000004</v>
      </c>
      <c r="ET46" s="70">
        <v>10387.404352089996</v>
      </c>
      <c r="EU46" s="70">
        <v>26061.528221060002</v>
      </c>
      <c r="EV46" s="70">
        <v>1747.9335316000002</v>
      </c>
      <c r="EW46" s="70"/>
      <c r="EX46" s="70"/>
      <c r="EY46" s="70"/>
      <c r="EZ46" s="70">
        <v>45502.019994989998</v>
      </c>
      <c r="FA46" s="70">
        <v>6753.3736179999996</v>
      </c>
      <c r="FB46" s="70">
        <v>6081.095688219998</v>
      </c>
      <c r="FC46" s="70">
        <v>306.13229794999995</v>
      </c>
      <c r="FD46" s="70"/>
      <c r="FE46" s="70">
        <v>3390.5205609999998</v>
      </c>
      <c r="FF46" s="70">
        <v>90395.882358040093</v>
      </c>
      <c r="FG46" s="70">
        <v>58520.182497090012</v>
      </c>
      <c r="FH46" s="70">
        <v>3201.0298028899979</v>
      </c>
      <c r="FI46" s="70"/>
      <c r="FJ46" s="70"/>
      <c r="FK46" s="70"/>
      <c r="FL46" s="70"/>
      <c r="FM46" s="70">
        <v>168648.2168231901</v>
      </c>
      <c r="FN46" s="70"/>
      <c r="FO46" s="70"/>
      <c r="FP46" s="70"/>
      <c r="FQ46" s="70"/>
      <c r="FR46" s="70"/>
      <c r="FS46" s="70"/>
      <c r="FT46" s="70"/>
      <c r="FU46" s="70"/>
      <c r="FV46" s="70"/>
      <c r="FW46" s="70"/>
      <c r="FX46" s="70"/>
      <c r="FY46" s="70"/>
      <c r="FZ46" s="70"/>
      <c r="GA46" s="70"/>
      <c r="GB46" s="70"/>
      <c r="GC46" s="70"/>
      <c r="GD46" s="70"/>
      <c r="GE46" s="70">
        <v>492.3105787799999</v>
      </c>
      <c r="GF46" s="70"/>
      <c r="GG46" s="70"/>
      <c r="GH46" s="70"/>
      <c r="GI46" s="70"/>
      <c r="GJ46" s="70"/>
      <c r="GK46" s="70">
        <v>492.3105787799999</v>
      </c>
      <c r="GL46" s="70">
        <v>802.11651700000004</v>
      </c>
      <c r="GM46" s="70">
        <v>5245.0294711199986</v>
      </c>
      <c r="GN46" s="70">
        <v>353.01013264000011</v>
      </c>
      <c r="GO46" s="70"/>
      <c r="GP46" s="70"/>
      <c r="GQ46" s="70">
        <v>15398.526920839997</v>
      </c>
      <c r="GR46" s="70">
        <v>23997.730035599994</v>
      </c>
      <c r="GS46" s="70">
        <v>2421.89007898</v>
      </c>
      <c r="GT46" s="70"/>
      <c r="GU46" s="70"/>
      <c r="GV46" s="70"/>
      <c r="GW46" s="70"/>
      <c r="GX46" s="70">
        <v>48218.303156179994</v>
      </c>
      <c r="GY46" s="70">
        <v>122.02096299999999</v>
      </c>
      <c r="GZ46" s="70"/>
      <c r="HA46" s="70"/>
      <c r="HB46" s="70"/>
      <c r="HC46" s="70"/>
      <c r="HD46" s="70">
        <v>1831.1899860599997</v>
      </c>
      <c r="HE46" s="70">
        <v>699.0867675300002</v>
      </c>
      <c r="HF46" s="70">
        <v>320.26693976999996</v>
      </c>
      <c r="HG46" s="70"/>
      <c r="HH46" s="70"/>
      <c r="HI46" s="70"/>
      <c r="HJ46" s="70">
        <v>2972.5646563599998</v>
      </c>
      <c r="HK46" s="70">
        <v>1275.0479720000001</v>
      </c>
      <c r="HL46" s="70">
        <v>1454.8270186700004</v>
      </c>
      <c r="HM46" s="70">
        <v>924.79531838000003</v>
      </c>
      <c r="HN46" s="70"/>
      <c r="HO46" s="70">
        <v>984.27312700000004</v>
      </c>
      <c r="HP46" s="70">
        <v>12146.81287260001</v>
      </c>
      <c r="HQ46" s="70">
        <v>35555.685581760001</v>
      </c>
      <c r="HR46" s="70">
        <v>1228.8311664400001</v>
      </c>
      <c r="HS46" s="70"/>
      <c r="HT46" s="70"/>
      <c r="HU46" s="70"/>
      <c r="HV46" s="70"/>
      <c r="HW46" s="70">
        <v>53570.273056850019</v>
      </c>
      <c r="HX46" s="70">
        <v>1922.342952</v>
      </c>
      <c r="HY46" s="70">
        <v>4696.7367792099985</v>
      </c>
      <c r="HZ46" s="70">
        <v>1888.5232003399994</v>
      </c>
      <c r="IA46" s="70"/>
      <c r="IB46" s="70">
        <v>1180.980057</v>
      </c>
      <c r="IC46" s="70">
        <v>39533.838616020017</v>
      </c>
      <c r="ID46" s="70">
        <v>56552.118436330034</v>
      </c>
      <c r="IE46" s="70">
        <v>2377.14331128</v>
      </c>
      <c r="IF46" s="70"/>
      <c r="IG46" s="70"/>
      <c r="IH46" s="70"/>
      <c r="II46" s="70">
        <v>108151.68335218006</v>
      </c>
      <c r="IJ46" s="70">
        <v>1728.38949</v>
      </c>
      <c r="IK46" s="70">
        <v>3491.3665410300005</v>
      </c>
      <c r="IN46" s="70">
        <v>1264.569473</v>
      </c>
      <c r="IO46" s="70">
        <v>16890.73168705</v>
      </c>
      <c r="IP46" s="70">
        <v>41786.811514679968</v>
      </c>
      <c r="IQ46" s="70">
        <v>1603.0998616099996</v>
      </c>
      <c r="IR46" s="70"/>
      <c r="IS46" s="70"/>
      <c r="IT46" s="70"/>
      <c r="IU46" s="70">
        <v>66788.672323229956</v>
      </c>
      <c r="IV46" s="70">
        <v>1653.896405</v>
      </c>
      <c r="IW46" s="70">
        <v>5293.9182449900018</v>
      </c>
      <c r="IX46" s="70">
        <v>1636.2333643599998</v>
      </c>
      <c r="IY46" s="70"/>
      <c r="IZ46" s="70">
        <v>705.65600400000005</v>
      </c>
      <c r="JA46" s="70">
        <v>35024.128569460037</v>
      </c>
      <c r="JB46" s="70">
        <v>72957.182159319986</v>
      </c>
      <c r="JC46" s="70">
        <v>3355.2909884600012</v>
      </c>
      <c r="JD46" s="70"/>
      <c r="JE46" s="70"/>
      <c r="JF46" s="70"/>
      <c r="JG46" s="70">
        <v>120626.30573559002</v>
      </c>
      <c r="JH46" s="70"/>
      <c r="JI46" s="70"/>
      <c r="JJ46" s="70"/>
      <c r="JK46" s="70"/>
      <c r="JL46" s="70"/>
      <c r="JM46" s="70"/>
      <c r="JN46" s="70">
        <v>58.874799100000004</v>
      </c>
      <c r="JO46" s="70">
        <v>340.52987386000001</v>
      </c>
      <c r="JP46" s="70"/>
      <c r="JQ46" s="70"/>
      <c r="JR46" s="70"/>
      <c r="JS46" s="70">
        <v>399.40467296000003</v>
      </c>
      <c r="JT46" s="70">
        <v>759.26972499999999</v>
      </c>
      <c r="JU46" s="70">
        <v>2842.9727423399986</v>
      </c>
      <c r="JV46" s="70">
        <v>776.87246739999989</v>
      </c>
      <c r="JW46" s="70"/>
      <c r="JX46" s="70">
        <v>688.00891000000001</v>
      </c>
      <c r="JY46" s="70">
        <v>21085.350152380022</v>
      </c>
      <c r="JZ46" s="70">
        <v>21838.800273689998</v>
      </c>
      <c r="KA46" s="70">
        <v>1686.95510696</v>
      </c>
      <c r="KB46" s="70"/>
      <c r="KC46" s="70"/>
      <c r="KD46" s="70"/>
      <c r="KE46" s="70">
        <v>49668.229377770018</v>
      </c>
      <c r="KF46" s="70">
        <v>1378.9183419999999</v>
      </c>
      <c r="KG46" s="70">
        <v>11209.991469240002</v>
      </c>
      <c r="KH46" s="70">
        <v>2667.9362605899996</v>
      </c>
      <c r="KI46" s="70"/>
      <c r="KJ46" s="70">
        <v>1716.9246270000001</v>
      </c>
      <c r="KK46" s="70">
        <v>56190.54583393997</v>
      </c>
      <c r="KL46" s="70">
        <v>58442.108369790047</v>
      </c>
      <c r="KM46" s="70">
        <v>4953.081956940001</v>
      </c>
      <c r="KN46" s="70"/>
      <c r="KO46" s="70"/>
      <c r="KP46" s="70"/>
      <c r="KQ46" s="70">
        <v>136559.50685950002</v>
      </c>
      <c r="KR46" s="70">
        <v>426.48606799999999</v>
      </c>
      <c r="KS46" s="70"/>
      <c r="KT46" s="70"/>
      <c r="KU46" s="70"/>
      <c r="KV46" s="70">
        <v>117.776712</v>
      </c>
      <c r="KW46" s="70">
        <v>1324.2965114600001</v>
      </c>
      <c r="KX46" s="70">
        <v>966.13131086999999</v>
      </c>
      <c r="KY46" s="70">
        <v>212.72472891000001</v>
      </c>
      <c r="KZ46" s="70"/>
      <c r="LA46" s="70"/>
      <c r="LB46" s="70"/>
      <c r="LC46" s="70">
        <v>3047.4153312400003</v>
      </c>
      <c r="LD46" s="70">
        <v>13277.758683</v>
      </c>
      <c r="LE46" s="70">
        <v>14544.531242160005</v>
      </c>
      <c r="LF46" s="70">
        <v>2805.3973689900004</v>
      </c>
      <c r="LG46" s="70"/>
      <c r="LH46" s="70">
        <v>6569.0763589999997</v>
      </c>
      <c r="LI46" s="70">
        <v>74597.177395099876</v>
      </c>
      <c r="LJ46" s="70">
        <v>134935.7880509299</v>
      </c>
      <c r="LK46" s="70">
        <v>10136.529272960004</v>
      </c>
      <c r="LL46" s="70"/>
      <c r="LM46" s="70"/>
      <c r="LN46" s="70"/>
      <c r="LO46" s="70">
        <v>256866.2583721398</v>
      </c>
      <c r="LP46" s="70">
        <v>266.68437699999998</v>
      </c>
      <c r="LQ46" s="70"/>
      <c r="LR46" s="70">
        <v>3.7278589100000001</v>
      </c>
      <c r="LS46" s="70"/>
      <c r="LT46" s="70">
        <v>71.489643000000001</v>
      </c>
      <c r="LU46" s="70">
        <v>5296.9936833600004</v>
      </c>
      <c r="LV46" s="70">
        <v>2045.7429909800003</v>
      </c>
      <c r="LW46" s="70">
        <v>1078.4587661999999</v>
      </c>
      <c r="LX46" s="70"/>
      <c r="LY46" s="70"/>
      <c r="LZ46" s="70"/>
      <c r="MA46" s="70">
        <v>8763.0973194500002</v>
      </c>
      <c r="MB46" s="70">
        <v>1719.8235689999999</v>
      </c>
      <c r="MC46" s="70">
        <v>5194.6060210700025</v>
      </c>
      <c r="MD46" s="70">
        <v>610.96843353999998</v>
      </c>
      <c r="ME46" s="70"/>
      <c r="MF46" s="70">
        <v>859.64767400000005</v>
      </c>
      <c r="MG46" s="70">
        <v>22542.693003830009</v>
      </c>
      <c r="MH46" s="70">
        <v>32796.209018070062</v>
      </c>
      <c r="MI46" s="70">
        <v>2896.36866478</v>
      </c>
      <c r="MJ46" s="70"/>
      <c r="MK46" s="70"/>
      <c r="ML46" s="70"/>
      <c r="MM46" s="70"/>
      <c r="MN46" s="19">
        <v>66620.316384290083</v>
      </c>
      <c r="MO46" s="70">
        <v>19552.552503999999</v>
      </c>
      <c r="MP46" s="70">
        <v>63513.01989623985</v>
      </c>
      <c r="MQ46" s="70">
        <v>43286.19556978999</v>
      </c>
      <c r="MR46" s="70"/>
      <c r="MS46" s="70">
        <v>10499.131703999999</v>
      </c>
      <c r="MT46" s="70">
        <v>128575.98268210994</v>
      </c>
      <c r="MU46" s="70">
        <v>223186.67186995008</v>
      </c>
      <c r="MV46" s="70">
        <v>17498.784641559989</v>
      </c>
      <c r="MW46" s="70"/>
      <c r="MX46" s="70"/>
      <c r="MY46" s="70"/>
      <c r="MZ46" s="70"/>
      <c r="NA46" s="70">
        <v>506112.33886764984</v>
      </c>
      <c r="NB46" s="70"/>
      <c r="NC46" s="70"/>
      <c r="ND46" s="70"/>
      <c r="NE46" s="70"/>
      <c r="NF46" s="70"/>
      <c r="NG46" s="70"/>
      <c r="NH46" s="70">
        <v>17.921645440000002</v>
      </c>
      <c r="NI46" s="70"/>
      <c r="NJ46" s="70"/>
      <c r="NK46" s="70"/>
      <c r="NL46" s="70"/>
      <c r="NM46" s="70">
        <v>17.921645440000002</v>
      </c>
      <c r="NN46" s="15"/>
      <c r="NO46" s="15"/>
      <c r="NP46" s="15"/>
      <c r="NR46" s="70">
        <v>6319754.2008617027</v>
      </c>
      <c r="PU46" s="4"/>
    </row>
    <row r="47" spans="1:437" x14ac:dyDescent="0.2">
      <c r="A47" s="69">
        <v>40756</v>
      </c>
      <c r="B47" s="70">
        <v>34.118877159999997</v>
      </c>
      <c r="C47" s="70">
        <v>0</v>
      </c>
      <c r="D47" s="70"/>
      <c r="E47" s="70">
        <v>34.118877159999997</v>
      </c>
      <c r="F47" s="70">
        <v>9164.7140309999995</v>
      </c>
      <c r="G47" s="70">
        <v>33348.85295601</v>
      </c>
      <c r="H47" s="70">
        <v>38107.394734129986</v>
      </c>
      <c r="I47" s="70"/>
      <c r="J47" s="70">
        <v>14898.885919</v>
      </c>
      <c r="K47" s="70">
        <v>95592.660759339953</v>
      </c>
      <c r="L47" s="70">
        <v>743879.37717166066</v>
      </c>
      <c r="M47" s="70">
        <v>11210.245895740003</v>
      </c>
      <c r="N47" s="70"/>
      <c r="O47" s="70"/>
      <c r="P47" s="70"/>
      <c r="Q47" s="70">
        <v>946202.13146688056</v>
      </c>
      <c r="R47" s="70">
        <v>72.423956390000001</v>
      </c>
      <c r="S47" s="70">
        <v>2391.0221028099995</v>
      </c>
      <c r="T47" s="70">
        <v>90.855811460000012</v>
      </c>
      <c r="U47" s="70">
        <v>5.9121507300000005</v>
      </c>
      <c r="V47" s="70"/>
      <c r="W47" s="70">
        <v>2560.2140213899997</v>
      </c>
      <c r="X47" s="70">
        <v>9413.6196249999994</v>
      </c>
      <c r="Y47" s="70">
        <v>11717.308072730015</v>
      </c>
      <c r="Z47" s="70">
        <v>2491.9209536499989</v>
      </c>
      <c r="AA47" s="70"/>
      <c r="AB47" s="70">
        <v>6536.5534040000002</v>
      </c>
      <c r="AC47" s="70">
        <v>80579.004257260051</v>
      </c>
      <c r="AD47" s="70">
        <v>111590.93707448963</v>
      </c>
      <c r="AE47" s="70">
        <v>5227.2786278300018</v>
      </c>
      <c r="AF47" s="70"/>
      <c r="AG47" s="70"/>
      <c r="AH47" s="70"/>
      <c r="AI47" s="70">
        <v>227556.62201495972</v>
      </c>
      <c r="AJ47" s="70">
        <v>85074.071112000005</v>
      </c>
      <c r="AK47" s="70">
        <v>597789.61798042001</v>
      </c>
      <c r="AL47" s="70">
        <v>201815.08803756002</v>
      </c>
      <c r="AM47" s="70"/>
      <c r="AN47" s="70">
        <v>45475.075727000003</v>
      </c>
      <c r="AO47" s="70">
        <v>1118660.329795799</v>
      </c>
      <c r="AP47" s="70">
        <v>936776.25855072704</v>
      </c>
      <c r="AQ47" s="70">
        <v>51989.948645940007</v>
      </c>
      <c r="AR47" s="70"/>
      <c r="AS47" s="70"/>
      <c r="AT47" s="70"/>
      <c r="AU47" s="70"/>
      <c r="AV47" s="70"/>
      <c r="AW47" s="70"/>
      <c r="AX47" s="70">
        <v>3037580.3898494458</v>
      </c>
      <c r="AY47" s="70">
        <v>2595.1863020000001</v>
      </c>
      <c r="AZ47" s="70">
        <v>6567.6941715700023</v>
      </c>
      <c r="BA47" s="70">
        <v>5851.0014785099993</v>
      </c>
      <c r="BB47" s="70"/>
      <c r="BC47" s="70">
        <v>2899.8788020000002</v>
      </c>
      <c r="BD47" s="70">
        <v>30029.263846420006</v>
      </c>
      <c r="BE47" s="70">
        <v>58831.543770790013</v>
      </c>
      <c r="BF47" s="70">
        <v>2303.01532916</v>
      </c>
      <c r="BG47" s="70"/>
      <c r="BH47" s="70"/>
      <c r="BI47" s="70">
        <v>109077.58370045002</v>
      </c>
      <c r="BJ47" s="70">
        <v>1803.5456429999999</v>
      </c>
      <c r="BK47" s="70">
        <v>35166.000545959992</v>
      </c>
      <c r="BL47" s="70">
        <v>0</v>
      </c>
      <c r="BM47" s="70"/>
      <c r="BN47" s="70">
        <v>1065.2054029999999</v>
      </c>
      <c r="BO47" s="70">
        <v>20289.843720509998</v>
      </c>
      <c r="BP47" s="70">
        <v>12819.395621340003</v>
      </c>
      <c r="BQ47" s="70">
        <v>2387.1795388099999</v>
      </c>
      <c r="BR47" s="70"/>
      <c r="BS47" s="70"/>
      <c r="BT47" s="70">
        <v>73531.170472619997</v>
      </c>
      <c r="BU47" s="70">
        <v>663.98533799999996</v>
      </c>
      <c r="BV47" s="70">
        <v>6061.1794180399947</v>
      </c>
      <c r="BW47" s="70">
        <v>343.29455212999989</v>
      </c>
      <c r="BX47" s="70"/>
      <c r="BY47" s="70">
        <v>787.45610799999997</v>
      </c>
      <c r="BZ47" s="70">
        <v>39668.423064230039</v>
      </c>
      <c r="CA47" s="70">
        <v>41372.405304209962</v>
      </c>
      <c r="CB47" s="70">
        <v>2349.158832900001</v>
      </c>
      <c r="CC47" s="70"/>
      <c r="CD47" s="70"/>
      <c r="CE47" s="70"/>
      <c r="CF47" s="70">
        <v>91245.902617510001</v>
      </c>
      <c r="CG47" s="70">
        <v>214.62119300000001</v>
      </c>
      <c r="CH47" s="70"/>
      <c r="CI47" s="70"/>
      <c r="CJ47" s="70"/>
      <c r="CK47" s="70"/>
      <c r="CL47" s="70">
        <v>1534.0897059099998</v>
      </c>
      <c r="CM47" s="70">
        <v>1800.5359043900005</v>
      </c>
      <c r="CN47" s="70">
        <v>679.54694591999998</v>
      </c>
      <c r="CO47" s="70"/>
      <c r="CP47" s="70"/>
      <c r="CQ47" s="70"/>
      <c r="CR47" s="70">
        <v>4228.7937492200008</v>
      </c>
      <c r="CS47" s="70">
        <v>527.98601099999996</v>
      </c>
      <c r="CT47" s="70">
        <v>202.47545899000002</v>
      </c>
      <c r="CU47" s="70"/>
      <c r="CV47" s="70"/>
      <c r="CW47" s="70"/>
      <c r="CX47" s="70">
        <v>3043.3429491600009</v>
      </c>
      <c r="CY47" s="70">
        <v>3161.0371818099998</v>
      </c>
      <c r="CZ47" s="70">
        <v>477.81136409999999</v>
      </c>
      <c r="DA47" s="70"/>
      <c r="DB47" s="70"/>
      <c r="DC47" s="70"/>
      <c r="DD47" s="70">
        <v>7412.6529650600005</v>
      </c>
      <c r="DE47" s="70">
        <v>1071.3468869999999</v>
      </c>
      <c r="DF47" s="70">
        <v>0</v>
      </c>
      <c r="DG47" s="70"/>
      <c r="DH47" s="70"/>
      <c r="DI47" s="70">
        <v>2389.9207219999998</v>
      </c>
      <c r="DJ47" s="70">
        <v>13671.074965039994</v>
      </c>
      <c r="DK47" s="70">
        <v>10000.577390269997</v>
      </c>
      <c r="DL47" s="70">
        <v>1073.9895196799998</v>
      </c>
      <c r="DM47" s="70"/>
      <c r="DN47" s="70"/>
      <c r="DO47" s="70"/>
      <c r="DP47" s="70">
        <v>28206.909483989992</v>
      </c>
      <c r="DQ47" s="70">
        <v>216.48858100000001</v>
      </c>
      <c r="DR47" s="70">
        <v>690.92079969999998</v>
      </c>
      <c r="DS47" s="70"/>
      <c r="DT47" s="70"/>
      <c r="DU47" s="70">
        <v>255.08176951000002</v>
      </c>
      <c r="DV47" s="70">
        <v>19660.253029730015</v>
      </c>
      <c r="DW47" s="70">
        <v>13057.016241700003</v>
      </c>
      <c r="DX47" s="70">
        <v>1685.82055945</v>
      </c>
      <c r="DY47" s="70"/>
      <c r="DZ47" s="70"/>
      <c r="EA47" s="70"/>
      <c r="EB47" s="70">
        <v>35555.580981090025</v>
      </c>
      <c r="EC47" s="70">
        <v>29.475258</v>
      </c>
      <c r="ED47" s="70"/>
      <c r="EE47" s="70"/>
      <c r="EF47" s="70"/>
      <c r="EG47" s="70"/>
      <c r="EH47" s="70"/>
      <c r="EI47" s="70">
        <v>63.868040969999996</v>
      </c>
      <c r="EJ47" s="70">
        <v>0</v>
      </c>
      <c r="EK47" s="70"/>
      <c r="EL47" s="70"/>
      <c r="EM47" s="70"/>
      <c r="EN47" s="70">
        <v>93.343298969999992</v>
      </c>
      <c r="EO47" s="70">
        <v>650.95685700000001</v>
      </c>
      <c r="EP47" s="70">
        <v>5077.8845937599981</v>
      </c>
      <c r="EQ47" s="70">
        <v>509.78668085000004</v>
      </c>
      <c r="ER47" s="70"/>
      <c r="ES47" s="70">
        <v>711.59621000000004</v>
      </c>
      <c r="ET47" s="70">
        <v>10265.072365790002</v>
      </c>
      <c r="EU47" s="70">
        <v>25490.862745229995</v>
      </c>
      <c r="EV47" s="70">
        <v>1709.7600602399998</v>
      </c>
      <c r="EW47" s="70"/>
      <c r="EX47" s="70"/>
      <c r="EY47" s="70"/>
      <c r="EZ47" s="70">
        <v>44415.919512869994</v>
      </c>
      <c r="FA47" s="70">
        <v>6539.998278</v>
      </c>
      <c r="FB47" s="70">
        <v>5748.9053849600004</v>
      </c>
      <c r="FC47" s="70">
        <v>299.85442662999998</v>
      </c>
      <c r="FD47" s="70"/>
      <c r="FE47" s="70">
        <v>2879.5716219999999</v>
      </c>
      <c r="FF47" s="70">
        <v>89229.23753974009</v>
      </c>
      <c r="FG47" s="70">
        <v>57193.660711150049</v>
      </c>
      <c r="FH47" s="70">
        <v>3063.9477789399998</v>
      </c>
      <c r="FI47" s="70"/>
      <c r="FJ47" s="70"/>
      <c r="FK47" s="70"/>
      <c r="FL47" s="70"/>
      <c r="FM47" s="70">
        <v>164955.17574142016</v>
      </c>
      <c r="FN47" s="70"/>
      <c r="FO47" s="70"/>
      <c r="FP47" s="70"/>
      <c r="FQ47" s="70"/>
      <c r="FR47" s="70"/>
      <c r="FS47" s="70"/>
      <c r="FT47" s="70"/>
      <c r="FU47" s="70"/>
      <c r="FV47" s="70"/>
      <c r="FW47" s="70"/>
      <c r="FX47" s="70"/>
      <c r="FY47" s="70"/>
      <c r="FZ47" s="70"/>
      <c r="GA47" s="70"/>
      <c r="GB47" s="70"/>
      <c r="GC47" s="70"/>
      <c r="GD47" s="70"/>
      <c r="GE47" s="70">
        <v>490.17380926999999</v>
      </c>
      <c r="GF47" s="70"/>
      <c r="GG47" s="70"/>
      <c r="GH47" s="70"/>
      <c r="GI47" s="70"/>
      <c r="GJ47" s="70"/>
      <c r="GK47" s="70">
        <v>490.17380926999999</v>
      </c>
      <c r="GL47" s="70">
        <v>792.36222499999997</v>
      </c>
      <c r="GM47" s="70">
        <v>5104.4219333699975</v>
      </c>
      <c r="GN47" s="70">
        <v>333.31628732000001</v>
      </c>
      <c r="GO47" s="70"/>
      <c r="GP47" s="70"/>
      <c r="GQ47" s="70">
        <v>15087.752090810009</v>
      </c>
      <c r="GR47" s="70">
        <v>23834.144253319981</v>
      </c>
      <c r="GS47" s="70">
        <v>2390.6297141200002</v>
      </c>
      <c r="GT47" s="70"/>
      <c r="GU47" s="70"/>
      <c r="GV47" s="70"/>
      <c r="GW47" s="70"/>
      <c r="GX47" s="70">
        <v>47542.62650393998</v>
      </c>
      <c r="GY47" s="70">
        <v>120.39069600000001</v>
      </c>
      <c r="GZ47" s="70"/>
      <c r="HA47" s="70"/>
      <c r="HB47" s="70"/>
      <c r="HC47" s="70"/>
      <c r="HD47" s="70">
        <v>1794.4219453700007</v>
      </c>
      <c r="HE47" s="70">
        <v>578.24571642000001</v>
      </c>
      <c r="HF47" s="70">
        <v>297.05934504999999</v>
      </c>
      <c r="HG47" s="70"/>
      <c r="HH47" s="70"/>
      <c r="HI47" s="70"/>
      <c r="HJ47" s="70">
        <v>2790.1177028400007</v>
      </c>
      <c r="HK47" s="70">
        <v>1242.5024209999999</v>
      </c>
      <c r="HL47" s="70">
        <v>1397.7011725800003</v>
      </c>
      <c r="HM47" s="70">
        <v>875.33731489000002</v>
      </c>
      <c r="HN47" s="70"/>
      <c r="HO47" s="70">
        <v>875.31030599999997</v>
      </c>
      <c r="HP47" s="70">
        <v>11873.414794509999</v>
      </c>
      <c r="HQ47" s="70">
        <v>35021.954169549965</v>
      </c>
      <c r="HR47" s="70">
        <v>1207.8141316599999</v>
      </c>
      <c r="HS47" s="70"/>
      <c r="HT47" s="70"/>
      <c r="HU47" s="70"/>
      <c r="HV47" s="70"/>
      <c r="HW47" s="70">
        <v>52494.034310189963</v>
      </c>
      <c r="HX47" s="70">
        <v>1846.5808609999999</v>
      </c>
      <c r="HY47" s="70">
        <v>4505.8731975199998</v>
      </c>
      <c r="HZ47" s="70">
        <v>1765.1002220799987</v>
      </c>
      <c r="IA47" s="70"/>
      <c r="IB47" s="70">
        <v>1153.512011</v>
      </c>
      <c r="IC47" s="70">
        <v>38545.442613100044</v>
      </c>
      <c r="ID47" s="70">
        <v>55769.56053794</v>
      </c>
      <c r="IE47" s="70">
        <v>2321.8253873599997</v>
      </c>
      <c r="IF47" s="70"/>
      <c r="IG47" s="70"/>
      <c r="IH47" s="70"/>
      <c r="II47" s="70">
        <v>105907.89483000003</v>
      </c>
      <c r="IJ47" s="70">
        <v>1661.4577830000001</v>
      </c>
      <c r="IK47" s="70">
        <v>3244.4464134899999</v>
      </c>
      <c r="IN47" s="70">
        <v>1093.7163330000001</v>
      </c>
      <c r="IO47" s="70">
        <v>16592.109843290003</v>
      </c>
      <c r="IP47" s="70">
        <v>40786.73154563993</v>
      </c>
      <c r="IQ47" s="70">
        <v>1588.2392738599995</v>
      </c>
      <c r="IR47" s="70"/>
      <c r="IS47" s="70"/>
      <c r="IT47" s="70"/>
      <c r="IU47" s="70">
        <v>65084.746880299936</v>
      </c>
      <c r="IV47" s="70">
        <v>1632.346628</v>
      </c>
      <c r="IW47" s="70">
        <v>5108.6517871200022</v>
      </c>
      <c r="IX47" s="70">
        <v>1519.403225229999</v>
      </c>
      <c r="IY47" s="70"/>
      <c r="IZ47" s="70">
        <v>678.61688900000001</v>
      </c>
      <c r="JA47" s="70">
        <v>34586.410223400017</v>
      </c>
      <c r="JB47" s="70">
        <v>71819.8086464199</v>
      </c>
      <c r="JC47" s="70">
        <v>3308.719550270001</v>
      </c>
      <c r="JD47" s="70"/>
      <c r="JE47" s="70"/>
      <c r="JF47" s="70"/>
      <c r="JG47" s="70">
        <v>118653.95684943991</v>
      </c>
      <c r="JH47" s="70"/>
      <c r="JI47" s="70"/>
      <c r="JJ47" s="70"/>
      <c r="JK47" s="70"/>
      <c r="JL47" s="70"/>
      <c r="JM47" s="70"/>
      <c r="JN47" s="70">
        <v>58.743421700000006</v>
      </c>
      <c r="JO47" s="70">
        <v>338.33447470999999</v>
      </c>
      <c r="JP47" s="70"/>
      <c r="JQ47" s="70"/>
      <c r="JR47" s="70"/>
      <c r="JS47" s="70">
        <v>397.07789640999999</v>
      </c>
      <c r="JT47" s="70">
        <v>753.53580999999997</v>
      </c>
      <c r="JU47" s="70">
        <v>2687.4727454499998</v>
      </c>
      <c r="JV47" s="70">
        <v>731.44332560999987</v>
      </c>
      <c r="JW47" s="70"/>
      <c r="JX47" s="70">
        <v>681.83122000000003</v>
      </c>
      <c r="JY47" s="70">
        <v>20699.734095780004</v>
      </c>
      <c r="JZ47" s="70">
        <v>21387.917313700007</v>
      </c>
      <c r="KA47" s="70">
        <v>1621.2345136999995</v>
      </c>
      <c r="KB47" s="70"/>
      <c r="KC47" s="70"/>
      <c r="KD47" s="70"/>
      <c r="KE47" s="70">
        <v>48563.169024240015</v>
      </c>
      <c r="KF47" s="70">
        <v>1171.5076320000001</v>
      </c>
      <c r="KG47" s="70">
        <v>10840.323232100001</v>
      </c>
      <c r="KH47" s="70">
        <v>2615.7798480400006</v>
      </c>
      <c r="KI47" s="70"/>
      <c r="KJ47" s="70">
        <v>1698.882881</v>
      </c>
      <c r="KK47" s="70">
        <v>54593.111805169938</v>
      </c>
      <c r="KL47" s="70">
        <v>56737.604998589937</v>
      </c>
      <c r="KM47" s="70">
        <v>4726.8504631300002</v>
      </c>
      <c r="KN47" s="70"/>
      <c r="KO47" s="70"/>
      <c r="KP47" s="70"/>
      <c r="KQ47" s="70">
        <v>132384.06086002986</v>
      </c>
      <c r="KR47" s="70">
        <v>423.32942300000002</v>
      </c>
      <c r="KS47" s="70"/>
      <c r="KT47" s="70"/>
      <c r="KU47" s="70"/>
      <c r="KV47" s="70">
        <v>116.97542900000001</v>
      </c>
      <c r="KW47" s="70">
        <v>1315.5339964000002</v>
      </c>
      <c r="KX47" s="70">
        <v>958.94722079999997</v>
      </c>
      <c r="KY47" s="70">
        <v>212.27281751999999</v>
      </c>
      <c r="KZ47" s="70"/>
      <c r="LA47" s="70"/>
      <c r="LB47" s="70"/>
      <c r="LC47" s="70">
        <v>3027.0588867200004</v>
      </c>
      <c r="LD47" s="70">
        <v>13027.914532000001</v>
      </c>
      <c r="LE47" s="70">
        <v>14014.668650040001</v>
      </c>
      <c r="LF47" s="70">
        <v>2748.9765967400008</v>
      </c>
      <c r="LG47" s="70"/>
      <c r="LH47" s="70">
        <v>6431.9468809999998</v>
      </c>
      <c r="LI47" s="70">
        <v>72794.160494999946</v>
      </c>
      <c r="LJ47" s="70">
        <v>131418.58236073997</v>
      </c>
      <c r="LK47" s="70">
        <v>9716.5058874599999</v>
      </c>
      <c r="LL47" s="70"/>
      <c r="LM47" s="70"/>
      <c r="LN47" s="70"/>
      <c r="LO47" s="70">
        <v>250152.75540297991</v>
      </c>
      <c r="LP47" s="70">
        <v>264.53481199999999</v>
      </c>
      <c r="LQ47" s="70"/>
      <c r="LR47" s="70">
        <v>3.4677412400000001</v>
      </c>
      <c r="LS47" s="70"/>
      <c r="LT47" s="70">
        <v>69.961327999999995</v>
      </c>
      <c r="LU47" s="70">
        <v>5009.6412175499945</v>
      </c>
      <c r="LV47" s="70">
        <v>2040.9292221499995</v>
      </c>
      <c r="LW47" s="70">
        <v>935.15857921999987</v>
      </c>
      <c r="LX47" s="70"/>
      <c r="LY47" s="70"/>
      <c r="LZ47" s="70"/>
      <c r="MA47" s="70">
        <v>8323.6929001599947</v>
      </c>
      <c r="MB47" s="70">
        <v>1649.259319</v>
      </c>
      <c r="MC47" s="70">
        <v>5047.620846200005</v>
      </c>
      <c r="MD47" s="70">
        <v>603.37673640000014</v>
      </c>
      <c r="ME47" s="70"/>
      <c r="MF47" s="70">
        <v>800.80337599999996</v>
      </c>
      <c r="MG47" s="70">
        <v>22213.587225040006</v>
      </c>
      <c r="MH47" s="70">
        <v>32294.478610149985</v>
      </c>
      <c r="MI47" s="70">
        <v>2835.3012589499995</v>
      </c>
      <c r="MJ47" s="70"/>
      <c r="MK47" s="70"/>
      <c r="ML47" s="70"/>
      <c r="MM47" s="70"/>
      <c r="MN47" s="19">
        <v>65444.427371739992</v>
      </c>
      <c r="MO47" s="70">
        <v>19034.775524000001</v>
      </c>
      <c r="MP47" s="70">
        <v>61837.791378049878</v>
      </c>
      <c r="MQ47" s="70">
        <v>42245.474967130001</v>
      </c>
      <c r="MR47" s="70"/>
      <c r="MS47" s="70">
        <v>10129.019249000001</v>
      </c>
      <c r="MT47" s="70">
        <v>125190.43205985001</v>
      </c>
      <c r="MU47" s="70">
        <v>218299.70723575065</v>
      </c>
      <c r="MV47" s="70">
        <v>17002.469827829987</v>
      </c>
      <c r="MW47" s="70"/>
      <c r="MX47" s="70"/>
      <c r="MY47" s="70"/>
      <c r="MZ47" s="70"/>
      <c r="NA47" s="70">
        <v>493739.6702416105</v>
      </c>
      <c r="NB47" s="70"/>
      <c r="NC47" s="70"/>
      <c r="ND47" s="70"/>
      <c r="NE47" s="70"/>
      <c r="NF47" s="70"/>
      <c r="NG47" s="70"/>
      <c r="NH47" s="70">
        <v>17.831922899999999</v>
      </c>
      <c r="NI47" s="70"/>
      <c r="NJ47" s="70"/>
      <c r="NK47" s="70"/>
      <c r="NL47" s="70"/>
      <c r="NM47" s="70">
        <v>17.831922899999999</v>
      </c>
      <c r="NN47" s="15"/>
      <c r="NO47" s="15"/>
      <c r="NP47" s="15"/>
      <c r="NR47" s="70">
        <v>6168669.8041458102</v>
      </c>
      <c r="PU47" s="4"/>
    </row>
    <row r="48" spans="1:437" x14ac:dyDescent="0.2">
      <c r="A48" s="69">
        <v>40787</v>
      </c>
      <c r="B48" s="70">
        <v>33.7159829</v>
      </c>
      <c r="C48" s="70">
        <v>0</v>
      </c>
      <c r="D48" s="70"/>
      <c r="E48" s="70">
        <v>33.7159829</v>
      </c>
      <c r="F48" s="70">
        <v>9012.0375199999999</v>
      </c>
      <c r="G48" s="70">
        <v>32267.182103210005</v>
      </c>
      <c r="H48" s="70">
        <v>37103.511718210022</v>
      </c>
      <c r="I48" s="70"/>
      <c r="J48" s="70">
        <v>14567.259998</v>
      </c>
      <c r="K48" s="70">
        <v>100582.36497332023</v>
      </c>
      <c r="L48" s="70">
        <v>751503.19044097757</v>
      </c>
      <c r="M48" s="70">
        <v>10948.989504219999</v>
      </c>
      <c r="N48" s="70"/>
      <c r="O48" s="70"/>
      <c r="P48" s="70"/>
      <c r="Q48" s="70">
        <v>955984.53625793778</v>
      </c>
      <c r="R48" s="70">
        <v>42.587536799999995</v>
      </c>
      <c r="S48" s="70">
        <v>2696.5555335699996</v>
      </c>
      <c r="T48" s="70">
        <v>90.433967990000014</v>
      </c>
      <c r="U48" s="70">
        <v>0</v>
      </c>
      <c r="V48" s="70"/>
      <c r="W48" s="70">
        <v>2829.5770383599997</v>
      </c>
      <c r="X48" s="70">
        <v>9222.0728839999992</v>
      </c>
      <c r="Y48" s="70">
        <v>11327.137143600003</v>
      </c>
      <c r="Z48" s="70">
        <v>2438.6977748200006</v>
      </c>
      <c r="AA48" s="70"/>
      <c r="AB48" s="70">
        <v>6299.2369189999999</v>
      </c>
      <c r="AC48" s="70">
        <v>84084.336452970019</v>
      </c>
      <c r="AD48" s="70">
        <v>116696.83023192979</v>
      </c>
      <c r="AE48" s="70">
        <v>5037.68996161</v>
      </c>
      <c r="AF48" s="70"/>
      <c r="AG48" s="70"/>
      <c r="AH48" s="70"/>
      <c r="AI48" s="70">
        <v>235106.00136792983</v>
      </c>
      <c r="AJ48" s="70">
        <v>82662.358064999993</v>
      </c>
      <c r="AK48" s="70">
        <v>583171.59981239657</v>
      </c>
      <c r="AL48" s="70">
        <v>195380.19801223051</v>
      </c>
      <c r="AM48" s="70"/>
      <c r="AN48" s="70">
        <v>44080.343569999997</v>
      </c>
      <c r="AO48" s="70">
        <v>1162113.8211955526</v>
      </c>
      <c r="AP48" s="70">
        <v>961958.59973152354</v>
      </c>
      <c r="AQ48" s="70">
        <v>49798.837036410034</v>
      </c>
      <c r="AR48" s="70"/>
      <c r="AS48" s="70"/>
      <c r="AT48" s="70"/>
      <c r="AU48" s="70"/>
      <c r="AV48" s="70"/>
      <c r="AW48" s="70"/>
      <c r="AX48" s="70">
        <v>3079165.7574231131</v>
      </c>
      <c r="AY48" s="70">
        <v>2562.0970149999998</v>
      </c>
      <c r="AZ48" s="70">
        <v>6410.620661990004</v>
      </c>
      <c r="BA48" s="70">
        <v>5805.4809467899977</v>
      </c>
      <c r="BB48" s="70"/>
      <c r="BC48" s="70">
        <v>2847.60608</v>
      </c>
      <c r="BD48" s="70">
        <v>32380.314602789978</v>
      </c>
      <c r="BE48" s="70">
        <v>60664.186710949958</v>
      </c>
      <c r="BF48" s="70">
        <v>2260.5211477600001</v>
      </c>
      <c r="BG48" s="70"/>
      <c r="BH48" s="70"/>
      <c r="BI48" s="70">
        <v>112930.82716527993</v>
      </c>
      <c r="BJ48" s="70">
        <v>1731.1847869999999</v>
      </c>
      <c r="BK48" s="70">
        <v>34082.222370889984</v>
      </c>
      <c r="BL48" s="70">
        <v>0</v>
      </c>
      <c r="BM48" s="70"/>
      <c r="BN48" s="70">
        <v>1058.168011</v>
      </c>
      <c r="BO48" s="70">
        <v>22960.139846010006</v>
      </c>
      <c r="BP48" s="70">
        <v>14666.511165420006</v>
      </c>
      <c r="BQ48" s="70">
        <v>2365.8280840300008</v>
      </c>
      <c r="BR48" s="70"/>
      <c r="BS48" s="70"/>
      <c r="BT48" s="70">
        <v>76864.054264349994</v>
      </c>
      <c r="BU48" s="70">
        <v>656.31069100000002</v>
      </c>
      <c r="BV48" s="70">
        <v>5775.951840579999</v>
      </c>
      <c r="BW48" s="70">
        <v>330.88886880000001</v>
      </c>
      <c r="BX48" s="70"/>
      <c r="BY48" s="70">
        <v>770.76107999999999</v>
      </c>
      <c r="BZ48" s="70">
        <v>41189.822946330074</v>
      </c>
      <c r="CA48" s="70">
        <v>44014.85761511996</v>
      </c>
      <c r="CB48" s="70">
        <v>2283.3237036799997</v>
      </c>
      <c r="CC48" s="70"/>
      <c r="CD48" s="70"/>
      <c r="CE48" s="70"/>
      <c r="CF48" s="70">
        <v>95021.916845510001</v>
      </c>
      <c r="CG48" s="70">
        <v>213.26779300000001</v>
      </c>
      <c r="CH48" s="70"/>
      <c r="CI48" s="70"/>
      <c r="CJ48" s="70"/>
      <c r="CK48" s="70"/>
      <c r="CL48" s="70">
        <v>1845.8141225300001</v>
      </c>
      <c r="CM48" s="70">
        <v>1781.0079923600006</v>
      </c>
      <c r="CN48" s="70">
        <v>673.51912546000005</v>
      </c>
      <c r="CO48" s="70"/>
      <c r="CP48" s="70"/>
      <c r="CQ48" s="70"/>
      <c r="CR48" s="70">
        <v>4513.6090333500006</v>
      </c>
      <c r="CS48" s="70">
        <v>523.44378099999994</v>
      </c>
      <c r="CT48" s="70">
        <v>200.09544682999999</v>
      </c>
      <c r="CU48" s="70"/>
      <c r="CV48" s="70"/>
      <c r="CW48" s="70"/>
      <c r="CX48" s="70">
        <v>3672.0750292500002</v>
      </c>
      <c r="CY48" s="70">
        <v>3609.7438089499988</v>
      </c>
      <c r="CZ48" s="70">
        <v>472.70700440999997</v>
      </c>
      <c r="DA48" s="70"/>
      <c r="DB48" s="70"/>
      <c r="DC48" s="70"/>
      <c r="DD48" s="70">
        <v>8478.0650704399995</v>
      </c>
      <c r="DE48" s="70">
        <v>1036.253901</v>
      </c>
      <c r="DF48" s="70">
        <v>0</v>
      </c>
      <c r="DG48" s="70"/>
      <c r="DH48" s="70"/>
      <c r="DI48" s="70">
        <v>2372.560669</v>
      </c>
      <c r="DJ48" s="70">
        <v>14831.725754840005</v>
      </c>
      <c r="DK48" s="70">
        <v>11546.45364055</v>
      </c>
      <c r="DL48" s="70">
        <v>1049.1584936400002</v>
      </c>
      <c r="DM48" s="70"/>
      <c r="DN48" s="70"/>
      <c r="DO48" s="70"/>
      <c r="DP48" s="70">
        <v>30836.152459030003</v>
      </c>
      <c r="DQ48" s="70">
        <v>213.43999400000001</v>
      </c>
      <c r="DR48" s="70">
        <v>664.56860732000007</v>
      </c>
      <c r="DS48" s="70"/>
      <c r="DT48" s="70"/>
      <c r="DU48" s="70">
        <v>247.19570112</v>
      </c>
      <c r="DV48" s="70">
        <v>22529.718203680015</v>
      </c>
      <c r="DW48" s="70">
        <v>13684.964186440011</v>
      </c>
      <c r="DX48" s="70">
        <v>1620.3808707099993</v>
      </c>
      <c r="DY48" s="70"/>
      <c r="DZ48" s="70"/>
      <c r="EA48" s="70"/>
      <c r="EB48" s="70">
        <v>38960.267563270027</v>
      </c>
      <c r="EC48" s="70">
        <v>29.298722000000001</v>
      </c>
      <c r="ED48" s="70"/>
      <c r="EE48" s="70"/>
      <c r="EF48" s="70"/>
      <c r="EG48" s="70"/>
      <c r="EH48" s="70"/>
      <c r="EI48" s="70">
        <v>63.868040969999996</v>
      </c>
      <c r="EJ48" s="70">
        <v>0</v>
      </c>
      <c r="EK48" s="70"/>
      <c r="EL48" s="70"/>
      <c r="EM48" s="70"/>
      <c r="EN48" s="70">
        <v>93.166762969999994</v>
      </c>
      <c r="EO48" s="70">
        <v>612.60079900000005</v>
      </c>
      <c r="EP48" s="70">
        <v>4865.1645202999971</v>
      </c>
      <c r="EQ48" s="70">
        <v>502.14381112000001</v>
      </c>
      <c r="ER48" s="70"/>
      <c r="ES48" s="70">
        <v>709.53662799999995</v>
      </c>
      <c r="ET48" s="70">
        <v>11112.887338299997</v>
      </c>
      <c r="EU48" s="70">
        <v>27048.655658840031</v>
      </c>
      <c r="EV48" s="70">
        <v>1693.5412249200001</v>
      </c>
      <c r="EW48" s="70"/>
      <c r="EX48" s="70"/>
      <c r="EY48" s="70"/>
      <c r="EZ48" s="70">
        <v>46544.529980480031</v>
      </c>
      <c r="FA48" s="70">
        <v>6418.9830659999998</v>
      </c>
      <c r="FB48" s="70">
        <v>5392.16382815</v>
      </c>
      <c r="FC48" s="70">
        <v>293.71833461</v>
      </c>
      <c r="FD48" s="70"/>
      <c r="FE48" s="70">
        <v>2651.1255809999998</v>
      </c>
      <c r="FF48" s="70">
        <v>96320.00340308006</v>
      </c>
      <c r="FG48" s="70">
        <v>58780.344204309928</v>
      </c>
      <c r="FH48" s="70">
        <v>3003.6280389500012</v>
      </c>
      <c r="FI48" s="70"/>
      <c r="FJ48" s="70"/>
      <c r="FK48" s="70"/>
      <c r="FL48" s="70"/>
      <c r="FM48" s="70">
        <v>172859.9664561</v>
      </c>
      <c r="FN48" s="70"/>
      <c r="FO48" s="70"/>
      <c r="FP48" s="70"/>
      <c r="FQ48" s="70"/>
      <c r="FR48" s="70"/>
      <c r="FS48" s="70"/>
      <c r="FT48" s="70"/>
      <c r="FU48" s="70"/>
      <c r="FV48" s="70"/>
      <c r="FW48" s="70"/>
      <c r="FX48" s="70"/>
      <c r="FY48" s="70"/>
      <c r="FZ48" s="70"/>
      <c r="GA48" s="70"/>
      <c r="GB48" s="70"/>
      <c r="GC48" s="70"/>
      <c r="GD48" s="70"/>
      <c r="GE48" s="70">
        <v>486.71819825000006</v>
      </c>
      <c r="GF48" s="70"/>
      <c r="GG48" s="70"/>
      <c r="GH48" s="70"/>
      <c r="GI48" s="70"/>
      <c r="GJ48" s="70"/>
      <c r="GK48" s="70">
        <v>486.71819825000006</v>
      </c>
      <c r="GL48" s="70">
        <v>766.89620200000002</v>
      </c>
      <c r="GM48" s="70">
        <v>4994.5050527899994</v>
      </c>
      <c r="GN48" s="70">
        <v>323.15404419999999</v>
      </c>
      <c r="GO48" s="70"/>
      <c r="GP48" s="70"/>
      <c r="GQ48" s="70">
        <v>16574.965528590004</v>
      </c>
      <c r="GR48" s="70">
        <v>26477.09276041</v>
      </c>
      <c r="GS48" s="70">
        <v>2340.2880901900003</v>
      </c>
      <c r="GT48" s="70"/>
      <c r="GU48" s="70"/>
      <c r="GV48" s="70"/>
      <c r="GW48" s="70"/>
      <c r="GX48" s="70">
        <v>51476.901688179998</v>
      </c>
      <c r="GY48" s="70">
        <v>111.241321</v>
      </c>
      <c r="GZ48" s="70"/>
      <c r="HA48" s="70"/>
      <c r="HB48" s="70"/>
      <c r="HC48" s="70"/>
      <c r="HD48" s="70">
        <v>2156.6999912199999</v>
      </c>
      <c r="HE48" s="70">
        <v>573.84352393000006</v>
      </c>
      <c r="HF48" s="70">
        <v>295.61136828999997</v>
      </c>
      <c r="HG48" s="70"/>
      <c r="HH48" s="70"/>
      <c r="HI48" s="70"/>
      <c r="HJ48" s="70">
        <v>3137.39620444</v>
      </c>
      <c r="HK48" s="70">
        <v>1228.3157779999999</v>
      </c>
      <c r="HL48" s="70">
        <v>1319.79359135</v>
      </c>
      <c r="HM48" s="70">
        <v>866.55490561000011</v>
      </c>
      <c r="HN48" s="70"/>
      <c r="HO48" s="70">
        <v>871.65948500000002</v>
      </c>
      <c r="HP48" s="70">
        <v>12634.301040619994</v>
      </c>
      <c r="HQ48" s="70">
        <v>36723.354533600046</v>
      </c>
      <c r="HR48" s="70">
        <v>1178.3668884600004</v>
      </c>
      <c r="HS48" s="70"/>
      <c r="HT48" s="70"/>
      <c r="HU48" s="70"/>
      <c r="HV48" s="70"/>
      <c r="HW48" s="70">
        <v>54822.346222640037</v>
      </c>
      <c r="HX48" s="70">
        <v>1828.3660150000001</v>
      </c>
      <c r="HY48" s="70">
        <v>4335.8957804099991</v>
      </c>
      <c r="HZ48" s="70">
        <v>1684.32577042</v>
      </c>
      <c r="IA48" s="70"/>
      <c r="IB48" s="70">
        <v>1135.996441</v>
      </c>
      <c r="IC48" s="70">
        <v>44250.220025870025</v>
      </c>
      <c r="ID48" s="70">
        <v>59498.107483450047</v>
      </c>
      <c r="IE48" s="70">
        <v>2302.1310519500003</v>
      </c>
      <c r="IF48" s="70"/>
      <c r="IG48" s="70"/>
      <c r="IH48" s="70"/>
      <c r="II48" s="70">
        <v>115025.04256810008</v>
      </c>
      <c r="IJ48" s="70">
        <v>1645.1489019999999</v>
      </c>
      <c r="IK48" s="70">
        <v>2957.1904868699994</v>
      </c>
      <c r="IN48" s="70">
        <v>1077.158142</v>
      </c>
      <c r="IO48" s="70">
        <v>17345.123358339999</v>
      </c>
      <c r="IP48" s="70">
        <v>44566.121976739967</v>
      </c>
      <c r="IQ48" s="70">
        <v>1573.2550671799997</v>
      </c>
      <c r="IR48" s="70"/>
      <c r="IS48" s="70"/>
      <c r="IT48" s="70"/>
      <c r="IU48" s="70">
        <v>69276.114084619971</v>
      </c>
      <c r="IV48" s="70">
        <v>1618.93334</v>
      </c>
      <c r="IW48" s="70">
        <v>4951.7152105800014</v>
      </c>
      <c r="IX48" s="70">
        <v>1319.3407327100012</v>
      </c>
      <c r="IY48" s="70"/>
      <c r="IZ48" s="70">
        <v>673.02418999999998</v>
      </c>
      <c r="JA48" s="70">
        <v>37788.716088849964</v>
      </c>
      <c r="JB48" s="70">
        <v>74632.699112630042</v>
      </c>
      <c r="JC48" s="70">
        <v>3218.4084852300011</v>
      </c>
      <c r="JD48" s="70"/>
      <c r="JE48" s="70"/>
      <c r="JF48" s="70"/>
      <c r="JG48" s="70">
        <v>124202.83716</v>
      </c>
      <c r="JH48" s="70"/>
      <c r="JI48" s="70"/>
      <c r="JJ48" s="70"/>
      <c r="JK48" s="70"/>
      <c r="JL48" s="70"/>
      <c r="JM48" s="70"/>
      <c r="JN48" s="70">
        <v>176.80585696</v>
      </c>
      <c r="JO48" s="70">
        <v>336.36443954999999</v>
      </c>
      <c r="JP48" s="70"/>
      <c r="JQ48" s="70"/>
      <c r="JR48" s="70"/>
      <c r="JS48" s="70">
        <v>513.17029650999996</v>
      </c>
      <c r="JT48" s="70">
        <v>748.45639400000005</v>
      </c>
      <c r="JU48" s="70">
        <v>2600.257923650001</v>
      </c>
      <c r="JV48" s="70">
        <v>693.3033535899998</v>
      </c>
      <c r="JW48" s="70"/>
      <c r="JX48" s="70">
        <v>579.46004300000004</v>
      </c>
      <c r="JY48" s="70">
        <v>21529.993318250003</v>
      </c>
      <c r="JZ48" s="70">
        <v>21922.70716464</v>
      </c>
      <c r="KA48" s="70">
        <v>1603.5500146699997</v>
      </c>
      <c r="KB48" s="70"/>
      <c r="KC48" s="70"/>
      <c r="KD48" s="70"/>
      <c r="KE48" s="70">
        <v>49677.728211800008</v>
      </c>
      <c r="KF48" s="70">
        <v>1112.625409</v>
      </c>
      <c r="KG48" s="70">
        <v>10224.33802367</v>
      </c>
      <c r="KH48" s="70">
        <v>2561.4170049999993</v>
      </c>
      <c r="KI48" s="70"/>
      <c r="KJ48" s="70">
        <v>1685.1356659999999</v>
      </c>
      <c r="KK48" s="70">
        <v>57293.918758300089</v>
      </c>
      <c r="KL48" s="70">
        <v>59967.115201570072</v>
      </c>
      <c r="KM48" s="70">
        <v>4486.6568448999988</v>
      </c>
      <c r="KN48" s="70"/>
      <c r="KO48" s="70"/>
      <c r="KP48" s="70"/>
      <c r="KQ48" s="70">
        <v>137331.20690844016</v>
      </c>
      <c r="KR48" s="70">
        <v>420.13950999999997</v>
      </c>
      <c r="KS48" s="70"/>
      <c r="KT48" s="70"/>
      <c r="KU48" s="70"/>
      <c r="KV48" s="70">
        <v>116.164765</v>
      </c>
      <c r="KW48" s="70">
        <v>1428.2449120599997</v>
      </c>
      <c r="KX48" s="70">
        <v>951.60232710000002</v>
      </c>
      <c r="KY48" s="70">
        <v>211.26789442999998</v>
      </c>
      <c r="KZ48" s="70"/>
      <c r="LA48" s="70"/>
      <c r="LB48" s="70"/>
      <c r="LC48" s="70">
        <v>3127.4194085899999</v>
      </c>
      <c r="LD48" s="70">
        <v>12853.319465</v>
      </c>
      <c r="LE48" s="70">
        <v>13645.156933079992</v>
      </c>
      <c r="LF48" s="70">
        <v>2671.4572155999995</v>
      </c>
      <c r="LG48" s="70"/>
      <c r="LH48" s="70">
        <v>6040.4865280000004</v>
      </c>
      <c r="LI48" s="70">
        <v>78989.736985020078</v>
      </c>
      <c r="LJ48" s="70">
        <v>138344.14989841008</v>
      </c>
      <c r="LK48" s="70">
        <v>9494.5133420699931</v>
      </c>
      <c r="LL48" s="70"/>
      <c r="LM48" s="70"/>
      <c r="LN48" s="70"/>
      <c r="LO48" s="70">
        <v>262038.8203671801</v>
      </c>
      <c r="LP48" s="70">
        <v>228.30467300000001</v>
      </c>
      <c r="LQ48" s="70"/>
      <c r="LR48" s="70">
        <v>3.19872383</v>
      </c>
      <c r="LS48" s="70"/>
      <c r="LT48" s="70">
        <v>68.415120000000002</v>
      </c>
      <c r="LU48" s="70">
        <v>5594.1168217699997</v>
      </c>
      <c r="LV48" s="70">
        <v>2594.1611955800004</v>
      </c>
      <c r="LW48" s="70">
        <v>924.72448946000009</v>
      </c>
      <c r="LX48" s="70"/>
      <c r="LY48" s="70"/>
      <c r="LZ48" s="70"/>
      <c r="MA48" s="70">
        <v>9412.920923640002</v>
      </c>
      <c r="MB48" s="70">
        <v>1618.490202</v>
      </c>
      <c r="MC48" s="70">
        <v>4818.6052747499971</v>
      </c>
      <c r="MD48" s="70">
        <v>591.61930133999999</v>
      </c>
      <c r="ME48" s="70"/>
      <c r="MF48" s="70">
        <v>792.40867000000003</v>
      </c>
      <c r="MG48" s="70">
        <v>24386.285548280001</v>
      </c>
      <c r="MH48" s="70">
        <v>35884.966429529966</v>
      </c>
      <c r="MI48" s="70">
        <v>2792.4867211800001</v>
      </c>
      <c r="MJ48" s="70"/>
      <c r="MK48" s="70"/>
      <c r="ML48" s="70"/>
      <c r="MM48" s="70"/>
      <c r="MN48" s="19">
        <v>70884.86214707997</v>
      </c>
      <c r="MO48" s="70">
        <v>18545.423751999999</v>
      </c>
      <c r="MP48" s="70">
        <v>60480.946223559935</v>
      </c>
      <c r="MQ48" s="70">
        <v>41539.674896849967</v>
      </c>
      <c r="MR48" s="70"/>
      <c r="MS48" s="70">
        <v>9394.2039760000007</v>
      </c>
      <c r="MT48" s="70">
        <v>134346.38406467004</v>
      </c>
      <c r="MU48" s="70">
        <v>220733.36079662043</v>
      </c>
      <c r="MV48" s="70">
        <v>16240.639539869984</v>
      </c>
      <c r="MW48" s="70"/>
      <c r="MX48" s="70"/>
      <c r="MY48" s="70"/>
      <c r="MZ48" s="70"/>
      <c r="NA48" s="70">
        <v>501280.63324957032</v>
      </c>
      <c r="NB48" s="70"/>
      <c r="NC48" s="70"/>
      <c r="ND48" s="70"/>
      <c r="NE48" s="70"/>
      <c r="NF48" s="70"/>
      <c r="NG48" s="70"/>
      <c r="NH48" s="70">
        <v>17.813296709999999</v>
      </c>
      <c r="NI48" s="70"/>
      <c r="NJ48" s="70"/>
      <c r="NK48" s="70"/>
      <c r="NL48" s="70"/>
      <c r="NM48" s="70">
        <v>17.813296709999999</v>
      </c>
      <c r="NN48" s="15"/>
      <c r="NO48" s="15"/>
      <c r="NP48" s="15"/>
      <c r="NR48" s="70">
        <v>6312934.0744967703</v>
      </c>
      <c r="PU48" s="4"/>
    </row>
    <row r="49" spans="1:437" x14ac:dyDescent="0.2">
      <c r="A49" s="69">
        <v>40817</v>
      </c>
      <c r="B49" s="70">
        <v>33.487699800000001</v>
      </c>
      <c r="C49" s="70">
        <v>0</v>
      </c>
      <c r="D49" s="70"/>
      <c r="E49" s="70">
        <v>33.487699800000001</v>
      </c>
      <c r="F49" s="70">
        <v>8602.5768790000002</v>
      </c>
      <c r="G49" s="70">
        <v>31340.073170910004</v>
      </c>
      <c r="H49" s="70">
        <v>36430.687794919984</v>
      </c>
      <c r="I49" s="70"/>
      <c r="J49" s="70">
        <v>14197.603864000001</v>
      </c>
      <c r="K49" s="70">
        <v>97721.483506399847</v>
      </c>
      <c r="L49" s="70">
        <v>731383.38128878921</v>
      </c>
      <c r="M49" s="70">
        <v>10672.052033229993</v>
      </c>
      <c r="N49" s="70"/>
      <c r="O49" s="70"/>
      <c r="P49" s="70"/>
      <c r="Q49" s="70">
        <v>930347.85853724903</v>
      </c>
      <c r="R49" s="70">
        <v>23.35986832</v>
      </c>
      <c r="S49" s="70">
        <v>2683.6250059700005</v>
      </c>
      <c r="T49" s="70">
        <v>90.049350539999992</v>
      </c>
      <c r="U49" s="70">
        <v>0</v>
      </c>
      <c r="V49" s="70"/>
      <c r="W49" s="70">
        <v>2797.0342248300003</v>
      </c>
      <c r="X49" s="70">
        <v>9064.9871289999992</v>
      </c>
      <c r="Y49" s="70">
        <v>11030.628404259993</v>
      </c>
      <c r="Z49" s="70">
        <v>2390.6326639600002</v>
      </c>
      <c r="AA49" s="70"/>
      <c r="AB49" s="70">
        <v>6163.9944969999997</v>
      </c>
      <c r="AC49" s="70">
        <v>81909.407012189884</v>
      </c>
      <c r="AD49" s="70">
        <v>114749.67210722969</v>
      </c>
      <c r="AE49" s="70">
        <v>4954.0187080700007</v>
      </c>
      <c r="AF49" s="70"/>
      <c r="AG49" s="70"/>
      <c r="AH49" s="70"/>
      <c r="AI49" s="70">
        <v>230263.34052170956</v>
      </c>
      <c r="AJ49" s="70">
        <v>80710.012673000005</v>
      </c>
      <c r="AK49" s="70">
        <v>569363.89550518023</v>
      </c>
      <c r="AL49" s="70">
        <v>189246.11608045999</v>
      </c>
      <c r="AM49" s="70"/>
      <c r="AN49" s="70">
        <v>42364.947465999998</v>
      </c>
      <c r="AO49" s="70">
        <v>1132813.9506536587</v>
      </c>
      <c r="AP49" s="70">
        <v>938930.68243674561</v>
      </c>
      <c r="AQ49" s="70">
        <v>48488.846398979978</v>
      </c>
      <c r="AR49" s="70"/>
      <c r="AS49" s="70"/>
      <c r="AT49" s="70"/>
      <c r="AU49" s="70"/>
      <c r="AV49" s="70"/>
      <c r="AW49" s="70"/>
      <c r="AX49" s="70">
        <v>3001918.4512140243</v>
      </c>
      <c r="AY49" s="70">
        <v>2520.9210800000001</v>
      </c>
      <c r="AZ49" s="70">
        <v>6325.6100667299988</v>
      </c>
      <c r="BA49" s="70">
        <v>5730.5051731300009</v>
      </c>
      <c r="BB49" s="70"/>
      <c r="BC49" s="70">
        <v>2821.576634</v>
      </c>
      <c r="BD49" s="70">
        <v>31652.587074909985</v>
      </c>
      <c r="BE49" s="70">
        <v>59110.22628113989</v>
      </c>
      <c r="BF49" s="70">
        <v>2241.8855565800004</v>
      </c>
      <c r="BG49" s="70"/>
      <c r="BH49" s="70"/>
      <c r="BI49" s="70">
        <v>110403.31186648988</v>
      </c>
      <c r="BJ49" s="70">
        <v>1685.2833230000001</v>
      </c>
      <c r="BK49" s="70">
        <v>33465.25227194999</v>
      </c>
      <c r="BL49" s="70">
        <v>0</v>
      </c>
      <c r="BM49" s="70"/>
      <c r="BN49" s="70">
        <v>1049.214285</v>
      </c>
      <c r="BO49" s="70">
        <v>22618.134069729982</v>
      </c>
      <c r="BP49" s="70">
        <v>14377.817430130004</v>
      </c>
      <c r="BQ49" s="70">
        <v>2258.3327414299997</v>
      </c>
      <c r="BR49" s="70"/>
      <c r="BS49" s="70"/>
      <c r="BT49" s="70">
        <v>75454.03412123998</v>
      </c>
      <c r="BU49" s="70">
        <v>650.76572499999997</v>
      </c>
      <c r="BV49" s="70">
        <v>5668.4736531800027</v>
      </c>
      <c r="BW49" s="70">
        <v>315.97205235000007</v>
      </c>
      <c r="BX49" s="70"/>
      <c r="BY49" s="70">
        <v>753.172505</v>
      </c>
      <c r="BZ49" s="70">
        <v>40260.526617700023</v>
      </c>
      <c r="CA49" s="70">
        <v>43186.46336488994</v>
      </c>
      <c r="CB49" s="70">
        <v>2260.9371138900005</v>
      </c>
      <c r="CC49" s="70"/>
      <c r="CD49" s="70"/>
      <c r="CE49" s="70"/>
      <c r="CF49" s="70">
        <v>93096.311032009966</v>
      </c>
      <c r="CG49" s="70">
        <v>209.431026</v>
      </c>
      <c r="CH49" s="70"/>
      <c r="CI49" s="70"/>
      <c r="CJ49" s="70"/>
      <c r="CK49" s="70"/>
      <c r="CL49" s="70">
        <v>1839.13529419</v>
      </c>
      <c r="CM49" s="70">
        <v>1771.3648055199999</v>
      </c>
      <c r="CN49" s="70">
        <v>667.24911613999996</v>
      </c>
      <c r="CO49" s="70"/>
      <c r="CP49" s="70"/>
      <c r="CQ49" s="70"/>
      <c r="CR49" s="70">
        <v>4487.1802418500001</v>
      </c>
      <c r="CS49" s="70">
        <v>519.80766300000005</v>
      </c>
      <c r="CT49" s="70">
        <v>198.00766947999998</v>
      </c>
      <c r="CU49" s="70"/>
      <c r="CV49" s="70"/>
      <c r="CW49" s="70"/>
      <c r="CX49" s="70">
        <v>3649.6080968600004</v>
      </c>
      <c r="CY49" s="70">
        <v>3572.6365521199973</v>
      </c>
      <c r="CZ49" s="70">
        <v>465.69013124999998</v>
      </c>
      <c r="DA49" s="70"/>
      <c r="DB49" s="70"/>
      <c r="DC49" s="70"/>
      <c r="DD49" s="70">
        <v>8405.7501127099968</v>
      </c>
      <c r="DE49" s="70">
        <v>1027.8439049999999</v>
      </c>
      <c r="DF49" s="70">
        <v>0</v>
      </c>
      <c r="DG49" s="70"/>
      <c r="DH49" s="70"/>
      <c r="DI49" s="70">
        <v>2357.0492610000001</v>
      </c>
      <c r="DJ49" s="70">
        <v>14565.978934370003</v>
      </c>
      <c r="DK49" s="70">
        <v>11390.14360988001</v>
      </c>
      <c r="DL49" s="70">
        <v>1038.8872311599998</v>
      </c>
      <c r="DM49" s="70"/>
      <c r="DN49" s="70"/>
      <c r="DO49" s="70"/>
      <c r="DP49" s="70">
        <v>30379.902941410015</v>
      </c>
      <c r="DQ49" s="70">
        <v>208.00807900000001</v>
      </c>
      <c r="DR49" s="70">
        <v>619.16362341000001</v>
      </c>
      <c r="DS49" s="70"/>
      <c r="DT49" s="70"/>
      <c r="DU49" s="70">
        <v>241.23997014999998</v>
      </c>
      <c r="DV49" s="70">
        <v>21601.571366220011</v>
      </c>
      <c r="DW49" s="70">
        <v>13574.254825399992</v>
      </c>
      <c r="DX49" s="70">
        <v>1606.5450471299994</v>
      </c>
      <c r="DY49" s="70"/>
      <c r="DZ49" s="70"/>
      <c r="EA49" s="70"/>
      <c r="EB49" s="70">
        <v>37850.782911310002</v>
      </c>
      <c r="EC49" s="70">
        <v>29.119764</v>
      </c>
      <c r="ED49" s="70"/>
      <c r="EE49" s="70"/>
      <c r="EF49" s="70"/>
      <c r="EG49" s="70"/>
      <c r="EH49" s="70"/>
      <c r="EI49" s="70">
        <v>63.868040969999996</v>
      </c>
      <c r="EJ49" s="70">
        <v>0</v>
      </c>
      <c r="EK49" s="70"/>
      <c r="EL49" s="70"/>
      <c r="EM49" s="70"/>
      <c r="EN49" s="70">
        <v>92.987804969999999</v>
      </c>
      <c r="EO49" s="70">
        <v>606.73465799999997</v>
      </c>
      <c r="EP49" s="70">
        <v>4735.259274699999</v>
      </c>
      <c r="EQ49" s="70">
        <v>492.62851196999992</v>
      </c>
      <c r="ER49" s="70"/>
      <c r="ES49" s="70">
        <v>706.86207100000001</v>
      </c>
      <c r="ET49" s="70">
        <v>10912.040844950001</v>
      </c>
      <c r="EU49" s="70">
        <v>26499.076459760046</v>
      </c>
      <c r="EV49" s="70">
        <v>1654.28381036</v>
      </c>
      <c r="EW49" s="70"/>
      <c r="EX49" s="70"/>
      <c r="EY49" s="70"/>
      <c r="EZ49" s="70">
        <v>45606.885630740049</v>
      </c>
      <c r="FA49" s="70">
        <v>6138.2170999999998</v>
      </c>
      <c r="FB49" s="70">
        <v>5256.7392060999973</v>
      </c>
      <c r="FC49" s="70">
        <v>287.8578938</v>
      </c>
      <c r="FD49" s="70"/>
      <c r="FE49" s="70">
        <v>2626.2222849999998</v>
      </c>
      <c r="FF49" s="70">
        <v>94567.737516160123</v>
      </c>
      <c r="FG49" s="70">
        <v>57528.955048049924</v>
      </c>
      <c r="FH49" s="70">
        <v>2930.8497705199993</v>
      </c>
      <c r="FI49" s="70"/>
      <c r="FJ49" s="70"/>
      <c r="FK49" s="70"/>
      <c r="FL49" s="70"/>
      <c r="FM49" s="70">
        <v>169336.57881963003</v>
      </c>
      <c r="FN49" s="70"/>
      <c r="FO49" s="70"/>
      <c r="FP49" s="70"/>
      <c r="FQ49" s="70"/>
      <c r="FR49" s="70"/>
      <c r="FS49" s="70"/>
      <c r="FT49" s="70"/>
      <c r="FU49" s="70"/>
      <c r="FV49" s="70"/>
      <c r="FW49" s="70"/>
      <c r="FX49" s="70"/>
      <c r="FY49" s="70"/>
      <c r="FZ49" s="70"/>
      <c r="GA49" s="70"/>
      <c r="GB49" s="70"/>
      <c r="GC49" s="70"/>
      <c r="GD49" s="70"/>
      <c r="GE49" s="70">
        <v>482.75779315999989</v>
      </c>
      <c r="GF49" s="70"/>
      <c r="GG49" s="70"/>
      <c r="GH49" s="70"/>
      <c r="GI49" s="70"/>
      <c r="GJ49" s="70"/>
      <c r="GK49" s="70">
        <v>482.75779315999989</v>
      </c>
      <c r="GL49" s="70">
        <v>758.48060499999997</v>
      </c>
      <c r="GM49" s="70">
        <v>4811.4840388600005</v>
      </c>
      <c r="GN49" s="70">
        <v>316.35909177999997</v>
      </c>
      <c r="GO49" s="70"/>
      <c r="GP49" s="70"/>
      <c r="GQ49" s="70">
        <v>16271.309707889995</v>
      </c>
      <c r="GR49" s="70">
        <v>25916.084593590025</v>
      </c>
      <c r="GS49" s="70">
        <v>2302.8702670999996</v>
      </c>
      <c r="GT49" s="70"/>
      <c r="GU49" s="70"/>
      <c r="GV49" s="70"/>
      <c r="GW49" s="70"/>
      <c r="GX49" s="70">
        <v>50376.588304220022</v>
      </c>
      <c r="GY49" s="70">
        <v>105.452189</v>
      </c>
      <c r="GZ49" s="70"/>
      <c r="HA49" s="70"/>
      <c r="HB49" s="70"/>
      <c r="HC49" s="70"/>
      <c r="HD49" s="70">
        <v>2120.0338363799997</v>
      </c>
      <c r="HE49" s="70">
        <v>569.17927783000005</v>
      </c>
      <c r="HF49" s="70">
        <v>292.20476714999995</v>
      </c>
      <c r="HG49" s="70"/>
      <c r="HH49" s="70"/>
      <c r="HI49" s="70"/>
      <c r="HJ49" s="70">
        <v>3086.8700703599998</v>
      </c>
      <c r="HK49" s="70">
        <v>1214.6782760000001</v>
      </c>
      <c r="HL49" s="70">
        <v>1297.57776137</v>
      </c>
      <c r="HM49" s="70">
        <v>859.36503408999977</v>
      </c>
      <c r="HN49" s="70"/>
      <c r="HO49" s="70">
        <v>866.45120299999996</v>
      </c>
      <c r="HP49" s="70">
        <v>12335.441448220005</v>
      </c>
      <c r="HQ49" s="70">
        <v>35630.451749450069</v>
      </c>
      <c r="HR49" s="70">
        <v>1158.51478675</v>
      </c>
      <c r="HS49" s="70"/>
      <c r="HT49" s="70"/>
      <c r="HU49" s="70"/>
      <c r="HV49" s="70"/>
      <c r="HW49" s="70">
        <v>53362.480258880074</v>
      </c>
      <c r="HX49" s="70">
        <v>1769.607434</v>
      </c>
      <c r="HY49" s="70">
        <v>4069.2984193399975</v>
      </c>
      <c r="HZ49" s="70">
        <v>1602.1362119</v>
      </c>
      <c r="IA49" s="70"/>
      <c r="IB49" s="70">
        <v>1113.7508740000001</v>
      </c>
      <c r="IC49" s="70">
        <v>43653.311771729997</v>
      </c>
      <c r="ID49" s="70">
        <v>58025.638205669929</v>
      </c>
      <c r="IE49" s="70">
        <v>2263.97419085</v>
      </c>
      <c r="IF49" s="70"/>
      <c r="IG49" s="70"/>
      <c r="IH49" s="70"/>
      <c r="II49" s="70">
        <v>112497.71710748992</v>
      </c>
      <c r="IJ49" s="70">
        <v>1626.6174169999999</v>
      </c>
      <c r="IK49" s="70">
        <v>2838.0732587799998</v>
      </c>
      <c r="IN49" s="70">
        <v>1071.3040759999999</v>
      </c>
      <c r="IO49" s="70">
        <v>16965.932979599998</v>
      </c>
      <c r="IP49" s="70">
        <v>43636.282767240031</v>
      </c>
      <c r="IQ49" s="70">
        <v>1518.05802945</v>
      </c>
      <c r="IR49" s="70"/>
      <c r="IS49" s="70"/>
      <c r="IT49" s="70"/>
      <c r="IU49" s="70">
        <v>67762.042264030024</v>
      </c>
      <c r="IV49" s="70">
        <v>1603.5055279999999</v>
      </c>
      <c r="IW49" s="70">
        <v>4780.244715249999</v>
      </c>
      <c r="IX49" s="70">
        <v>1226.6160398699999</v>
      </c>
      <c r="IY49" s="70"/>
      <c r="IZ49" s="70">
        <v>667.36993700000005</v>
      </c>
      <c r="JA49" s="70">
        <v>37270.447233949955</v>
      </c>
      <c r="JB49" s="70">
        <v>73797.039092609892</v>
      </c>
      <c r="JC49" s="70">
        <v>3139.569182140001</v>
      </c>
      <c r="JD49" s="70"/>
      <c r="JE49" s="70"/>
      <c r="JF49" s="70"/>
      <c r="JG49" s="70">
        <v>122484.79172881984</v>
      </c>
      <c r="JH49" s="70"/>
      <c r="JI49" s="70"/>
      <c r="JJ49" s="70"/>
      <c r="JK49" s="70"/>
      <c r="JL49" s="70"/>
      <c r="JM49" s="70"/>
      <c r="JN49" s="70">
        <v>176.519994</v>
      </c>
      <c r="JO49" s="70">
        <v>334.51302550000003</v>
      </c>
      <c r="JP49" s="70"/>
      <c r="JQ49" s="70"/>
      <c r="JR49" s="70"/>
      <c r="JS49" s="70">
        <v>511.03301950000002</v>
      </c>
      <c r="JT49" s="70">
        <v>741.90314699999999</v>
      </c>
      <c r="JU49" s="70">
        <v>2523.6083811700005</v>
      </c>
      <c r="JV49" s="70">
        <v>659.79716952000035</v>
      </c>
      <c r="JW49" s="70"/>
      <c r="JX49" s="70">
        <v>555.16236300000003</v>
      </c>
      <c r="JY49" s="70">
        <v>20599.126282430025</v>
      </c>
      <c r="JZ49" s="70">
        <v>21297.105739060022</v>
      </c>
      <c r="KA49" s="70">
        <v>1446.6147819</v>
      </c>
      <c r="KB49" s="70"/>
      <c r="KC49" s="70"/>
      <c r="KD49" s="70"/>
      <c r="KE49" s="70">
        <v>47823.317864080047</v>
      </c>
      <c r="KF49" s="70">
        <v>1089.7061719999999</v>
      </c>
      <c r="KG49" s="70">
        <v>9841.7909502699931</v>
      </c>
      <c r="KH49" s="70">
        <v>2492.7311778399985</v>
      </c>
      <c r="KI49" s="70"/>
      <c r="KJ49" s="70">
        <v>1668.7506679999999</v>
      </c>
      <c r="KK49" s="70">
        <v>56338.979335310018</v>
      </c>
      <c r="KL49" s="70">
        <v>58598.492909149922</v>
      </c>
      <c r="KM49" s="70">
        <v>4343.616358790001</v>
      </c>
      <c r="KN49" s="70"/>
      <c r="KO49" s="70"/>
      <c r="KP49" s="70"/>
      <c r="KQ49" s="70">
        <v>134374.06757135992</v>
      </c>
      <c r="KR49" s="70">
        <v>416.91595899999999</v>
      </c>
      <c r="KS49" s="70"/>
      <c r="KT49" s="70"/>
      <c r="KU49" s="70"/>
      <c r="KV49" s="70">
        <v>115.34461</v>
      </c>
      <c r="KW49" s="70">
        <v>1419.5352108899999</v>
      </c>
      <c r="KX49" s="70">
        <v>943.89118660999975</v>
      </c>
      <c r="KY49" s="70">
        <v>210.26679480999996</v>
      </c>
      <c r="KZ49" s="70"/>
      <c r="LA49" s="70"/>
      <c r="LB49" s="70"/>
      <c r="LC49" s="70">
        <v>3105.9537613099992</v>
      </c>
      <c r="LD49" s="70">
        <v>12593.888967999999</v>
      </c>
      <c r="LE49" s="70">
        <v>13035.688447530003</v>
      </c>
      <c r="LF49" s="70">
        <v>2553.7386310399997</v>
      </c>
      <c r="LG49" s="70"/>
      <c r="LH49" s="70">
        <v>5962.7843469999998</v>
      </c>
      <c r="LI49" s="70">
        <v>77423.591055090044</v>
      </c>
      <c r="LJ49" s="70">
        <v>135620.34866161924</v>
      </c>
      <c r="LK49" s="70">
        <v>9190.735692940003</v>
      </c>
      <c r="LL49" s="70"/>
      <c r="LM49" s="70"/>
      <c r="LN49" s="70"/>
      <c r="LO49" s="70">
        <v>256380.77580321929</v>
      </c>
      <c r="LP49" s="70">
        <v>226.65408300000001</v>
      </c>
      <c r="LQ49" s="70"/>
      <c r="LR49" s="70">
        <v>2.7833677699999999</v>
      </c>
      <c r="LS49" s="70"/>
      <c r="LT49" s="70">
        <v>66.850808999999998</v>
      </c>
      <c r="LU49" s="70">
        <v>5545.6238986799981</v>
      </c>
      <c r="LV49" s="70">
        <v>2587.1366636799999</v>
      </c>
      <c r="LW49" s="70">
        <v>905.50684582999997</v>
      </c>
      <c r="LX49" s="70"/>
      <c r="LY49" s="70"/>
      <c r="LZ49" s="70"/>
      <c r="MA49" s="70">
        <v>9334.5556679599977</v>
      </c>
      <c r="MB49" s="70">
        <v>1598.6361219999999</v>
      </c>
      <c r="MC49" s="70">
        <v>4694.2810646499984</v>
      </c>
      <c r="MD49" s="70">
        <v>584.61992074</v>
      </c>
      <c r="ME49" s="70"/>
      <c r="MF49" s="70">
        <v>772.49441100000001</v>
      </c>
      <c r="MG49" s="70">
        <v>23994.643442479995</v>
      </c>
      <c r="MH49" s="70">
        <v>35245.502916250058</v>
      </c>
      <c r="MI49" s="70">
        <v>2728.0754048299991</v>
      </c>
      <c r="MJ49" s="70"/>
      <c r="MK49" s="70"/>
      <c r="ML49" s="70"/>
      <c r="MM49" s="70"/>
      <c r="MN49" s="19">
        <v>69618.253281950048</v>
      </c>
      <c r="MO49" s="70">
        <v>18241.597252</v>
      </c>
      <c r="MP49" s="70">
        <v>59352.413964510073</v>
      </c>
      <c r="MQ49" s="70">
        <v>40795.993234810012</v>
      </c>
      <c r="MR49" s="70"/>
      <c r="MS49" s="70">
        <v>9208.007533</v>
      </c>
      <c r="MT49" s="70">
        <v>131793.2502241398</v>
      </c>
      <c r="MU49" s="70">
        <v>216112.11084866911</v>
      </c>
      <c r="MV49" s="70">
        <v>15693.162829729972</v>
      </c>
      <c r="MW49" s="70"/>
      <c r="MX49" s="70"/>
      <c r="MY49" s="70"/>
      <c r="MZ49" s="70"/>
      <c r="NA49" s="70">
        <v>491196.53588685894</v>
      </c>
      <c r="NB49" s="70"/>
      <c r="NC49" s="70"/>
      <c r="ND49" s="70"/>
      <c r="NE49" s="70"/>
      <c r="NF49" s="70"/>
      <c r="NG49" s="70"/>
      <c r="NH49" s="70">
        <v>17.50861454</v>
      </c>
      <c r="NI49" s="70"/>
      <c r="NJ49" s="70"/>
      <c r="NK49" s="70"/>
      <c r="NL49" s="70"/>
      <c r="NM49" s="70">
        <v>17.50861454</v>
      </c>
      <c r="NN49" s="15"/>
      <c r="NO49" s="15"/>
      <c r="NP49" s="15"/>
      <c r="NR49" s="70">
        <v>6162889.1466777101</v>
      </c>
      <c r="PU49" s="4"/>
    </row>
    <row r="50" spans="1:437" x14ac:dyDescent="0.2">
      <c r="A50" s="69">
        <v>40848</v>
      </c>
      <c r="B50" s="70">
        <v>32.592239020000001</v>
      </c>
      <c r="C50" s="70">
        <v>0</v>
      </c>
      <c r="D50" s="70"/>
      <c r="E50" s="70">
        <v>32.592239020000001</v>
      </c>
      <c r="F50" s="70">
        <v>8390.8446490000006</v>
      </c>
      <c r="G50" s="70">
        <v>30664.395655099943</v>
      </c>
      <c r="H50" s="70">
        <v>35100.472636559993</v>
      </c>
      <c r="I50" s="70"/>
      <c r="J50" s="70">
        <v>13750.250586</v>
      </c>
      <c r="K50" s="70">
        <v>99757.060869869892</v>
      </c>
      <c r="L50" s="70">
        <v>762567.56912220421</v>
      </c>
      <c r="M50" s="70">
        <v>9964.3399450100096</v>
      </c>
      <c r="N50" s="70"/>
      <c r="O50" s="70"/>
      <c r="P50" s="70"/>
      <c r="Q50" s="70">
        <v>960194.933463744</v>
      </c>
      <c r="R50" s="70">
        <v>16.237895420000001</v>
      </c>
      <c r="S50" s="70">
        <v>2953.8814022900001</v>
      </c>
      <c r="T50" s="70">
        <v>152.12901871</v>
      </c>
      <c r="U50" s="70">
        <v>0</v>
      </c>
      <c r="V50" s="70"/>
      <c r="W50" s="70">
        <v>3122.2483164199998</v>
      </c>
      <c r="X50" s="70">
        <v>8936.2858319999996</v>
      </c>
      <c r="Y50" s="70">
        <v>10808.855337259991</v>
      </c>
      <c r="Z50" s="70">
        <v>1702.43387588</v>
      </c>
      <c r="AA50" s="70"/>
      <c r="AB50" s="70">
        <v>6108.5553710000004</v>
      </c>
      <c r="AC50" s="70">
        <v>87563.539847250227</v>
      </c>
      <c r="AD50" s="70">
        <v>119091.87391369983</v>
      </c>
      <c r="AE50" s="70">
        <v>4753.2007553200001</v>
      </c>
      <c r="AF50" s="70"/>
      <c r="AG50" s="70"/>
      <c r="AH50" s="70"/>
      <c r="AI50" s="70">
        <v>238964.74493241005</v>
      </c>
      <c r="AJ50" s="70">
        <v>78464.885523000004</v>
      </c>
      <c r="AK50" s="70">
        <v>558796.43697210948</v>
      </c>
      <c r="AL50" s="70">
        <v>182117.18838668993</v>
      </c>
      <c r="AM50" s="70"/>
      <c r="AN50" s="70">
        <v>41363.856449999999</v>
      </c>
      <c r="AO50" s="70">
        <v>1217623.6685964905</v>
      </c>
      <c r="AP50" s="70">
        <v>970957.10801647918</v>
      </c>
      <c r="AQ50" s="70">
        <v>46271.70040963003</v>
      </c>
      <c r="AR50" s="70"/>
      <c r="AS50" s="70"/>
      <c r="AT50" s="70"/>
      <c r="AU50" s="70"/>
      <c r="AV50" s="70"/>
      <c r="AW50" s="70"/>
      <c r="AX50" s="70">
        <v>3095594.844354399</v>
      </c>
      <c r="AY50" s="70">
        <v>2499.727668</v>
      </c>
      <c r="AZ50" s="70">
        <v>6253.8239691499966</v>
      </c>
      <c r="BA50" s="70">
        <v>4734.7029361399991</v>
      </c>
      <c r="BB50" s="70"/>
      <c r="BC50" s="70">
        <v>2798.938099</v>
      </c>
      <c r="BD50" s="70">
        <v>36294.834420040024</v>
      </c>
      <c r="BE50" s="70">
        <v>62080.038364029962</v>
      </c>
      <c r="BF50" s="70">
        <v>1990.91924761</v>
      </c>
      <c r="BG50" s="70"/>
      <c r="BH50" s="70"/>
      <c r="BI50" s="70">
        <v>116652.98470396998</v>
      </c>
      <c r="BJ50" s="70">
        <v>1682.8094530000001</v>
      </c>
      <c r="BK50" s="70">
        <v>32648.648407390003</v>
      </c>
      <c r="BL50" s="70">
        <v>0</v>
      </c>
      <c r="BM50" s="70"/>
      <c r="BN50" s="70">
        <v>1042.2311990000001</v>
      </c>
      <c r="BO50" s="70">
        <v>25317.853860590007</v>
      </c>
      <c r="BP50" s="70">
        <v>16223.7010823</v>
      </c>
      <c r="BQ50" s="70">
        <v>2066.5896562399998</v>
      </c>
      <c r="BR50" s="70"/>
      <c r="BS50" s="70"/>
      <c r="BT50" s="70">
        <v>78971.833658520016</v>
      </c>
      <c r="BU50" s="70">
        <v>646.41856299999995</v>
      </c>
      <c r="BV50" s="70">
        <v>5477.4535541300002</v>
      </c>
      <c r="BW50" s="70">
        <v>293.34932520000001</v>
      </c>
      <c r="BX50" s="70"/>
      <c r="BY50" s="70">
        <v>685.93624299999999</v>
      </c>
      <c r="BZ50" s="70">
        <v>42942.043615489973</v>
      </c>
      <c r="CA50" s="70">
        <v>45630.597758750017</v>
      </c>
      <c r="CB50" s="70">
        <v>2008.6943190999991</v>
      </c>
      <c r="CC50" s="70"/>
      <c r="CD50" s="70"/>
      <c r="CE50" s="70"/>
      <c r="CF50" s="70">
        <v>97684.493378669984</v>
      </c>
      <c r="CG50" s="70">
        <v>193.39991800000001</v>
      </c>
      <c r="CH50" s="70"/>
      <c r="CI50" s="70"/>
      <c r="CJ50" s="70"/>
      <c r="CK50" s="70"/>
      <c r="CL50" s="70">
        <v>2101.3111983900003</v>
      </c>
      <c r="CM50" s="70">
        <v>1894.9439980899995</v>
      </c>
      <c r="CN50" s="70">
        <v>625.07389165999996</v>
      </c>
      <c r="CO50" s="70"/>
      <c r="CP50" s="70"/>
      <c r="CQ50" s="70"/>
      <c r="CR50" s="70">
        <v>4814.7290061399999</v>
      </c>
      <c r="CS50" s="70">
        <v>515.79995899999994</v>
      </c>
      <c r="CT50" s="70">
        <v>196.85919652000001</v>
      </c>
      <c r="CU50" s="70"/>
      <c r="CV50" s="70"/>
      <c r="CW50" s="70"/>
      <c r="CX50" s="70">
        <v>4244.0908603299995</v>
      </c>
      <c r="CY50" s="70">
        <v>4234.037845429998</v>
      </c>
      <c r="CZ50" s="70">
        <v>461.56368284999991</v>
      </c>
      <c r="DA50" s="70"/>
      <c r="DB50" s="70"/>
      <c r="DC50" s="70"/>
      <c r="DD50" s="70">
        <v>9652.3515441299969</v>
      </c>
      <c r="DE50" s="70">
        <v>984.70003299999996</v>
      </c>
      <c r="DF50" s="70">
        <v>0</v>
      </c>
      <c r="DG50" s="70"/>
      <c r="DH50" s="70"/>
      <c r="DI50" s="70">
        <v>2340.522555</v>
      </c>
      <c r="DJ50" s="70">
        <v>15449.265498720009</v>
      </c>
      <c r="DK50" s="70">
        <v>12238.596833310014</v>
      </c>
      <c r="DL50" s="70">
        <v>1011.8536223900001</v>
      </c>
      <c r="DM50" s="70"/>
      <c r="DN50" s="70"/>
      <c r="DO50" s="70"/>
      <c r="DP50" s="70">
        <v>32024.938542420023</v>
      </c>
      <c r="DQ50" s="70">
        <v>204.058187</v>
      </c>
      <c r="DR50" s="70">
        <v>603.73986089999994</v>
      </c>
      <c r="DS50" s="70"/>
      <c r="DT50" s="70"/>
      <c r="DU50" s="70">
        <v>84.226420390000015</v>
      </c>
      <c r="DV50" s="70">
        <v>22993.444736820009</v>
      </c>
      <c r="DW50" s="70">
        <v>14813.528921999998</v>
      </c>
      <c r="DX50" s="70">
        <v>1556.5757906800006</v>
      </c>
      <c r="DY50" s="70"/>
      <c r="DZ50" s="70"/>
      <c r="EA50" s="70"/>
      <c r="EB50" s="70">
        <v>40255.57391779001</v>
      </c>
      <c r="EC50" s="70">
        <v>28.938953999999999</v>
      </c>
      <c r="ED50" s="70"/>
      <c r="EE50" s="70"/>
      <c r="EF50" s="70"/>
      <c r="EG50" s="70"/>
      <c r="EH50" s="70"/>
      <c r="EI50" s="70">
        <v>63.868040969999996</v>
      </c>
      <c r="EJ50" s="70">
        <v>0</v>
      </c>
      <c r="EK50" s="70"/>
      <c r="EL50" s="70"/>
      <c r="EM50" s="70"/>
      <c r="EN50" s="70">
        <v>92.806994969999991</v>
      </c>
      <c r="EO50" s="70">
        <v>602.87946899999997</v>
      </c>
      <c r="EP50" s="70">
        <v>4656.1608647899984</v>
      </c>
      <c r="EQ50" s="70">
        <v>278.65132368999997</v>
      </c>
      <c r="ER50" s="70"/>
      <c r="ES50" s="70">
        <v>704.15717700000005</v>
      </c>
      <c r="ET50" s="70">
        <v>12894.454662759999</v>
      </c>
      <c r="EU50" s="70">
        <v>27403.40887412005</v>
      </c>
      <c r="EV50" s="70">
        <v>1457.5143144099998</v>
      </c>
      <c r="EW50" s="70"/>
      <c r="EX50" s="70"/>
      <c r="EY50" s="70"/>
      <c r="EZ50" s="70">
        <v>47997.226685770045</v>
      </c>
      <c r="FA50" s="70">
        <v>6065.310391</v>
      </c>
      <c r="FB50" s="70">
        <v>5071.7973557599989</v>
      </c>
      <c r="FC50" s="70">
        <v>282.50381262999997</v>
      </c>
      <c r="FD50" s="70"/>
      <c r="FE50" s="70">
        <v>2597.1275810000002</v>
      </c>
      <c r="FF50" s="70">
        <v>104324.47205186986</v>
      </c>
      <c r="FG50" s="70">
        <v>59212.07391161003</v>
      </c>
      <c r="FH50" s="70">
        <v>2752.3176057699993</v>
      </c>
      <c r="FI50" s="70"/>
      <c r="FJ50" s="70"/>
      <c r="FK50" s="70"/>
      <c r="FL50" s="70"/>
      <c r="FM50" s="70">
        <v>180305.60270963988</v>
      </c>
      <c r="FN50" s="70"/>
      <c r="FO50" s="70"/>
      <c r="FP50" s="70"/>
      <c r="FQ50" s="70"/>
      <c r="FR50" s="70"/>
      <c r="FS50" s="70"/>
      <c r="FT50" s="70"/>
      <c r="FU50" s="70"/>
      <c r="FV50" s="70"/>
      <c r="FW50" s="70"/>
      <c r="FX50" s="70"/>
      <c r="FY50" s="70"/>
      <c r="FZ50" s="70"/>
      <c r="GA50" s="70"/>
      <c r="GB50" s="70"/>
      <c r="GC50" s="70"/>
      <c r="GD50" s="70"/>
      <c r="GE50" s="70">
        <v>479.52639548999991</v>
      </c>
      <c r="GF50" s="70"/>
      <c r="GG50" s="70"/>
      <c r="GH50" s="70"/>
      <c r="GI50" s="70"/>
      <c r="GJ50" s="70"/>
      <c r="GK50" s="70">
        <v>479.52639548999991</v>
      </c>
      <c r="GL50" s="70">
        <v>750.58214599999997</v>
      </c>
      <c r="GM50" s="70">
        <v>4556.5856263800015</v>
      </c>
      <c r="GN50" s="70">
        <v>252.84094014000004</v>
      </c>
      <c r="GO50" s="70"/>
      <c r="GP50" s="70"/>
      <c r="GQ50" s="70">
        <v>17405.107081419988</v>
      </c>
      <c r="GR50" s="70">
        <v>27882.251198730057</v>
      </c>
      <c r="GS50" s="70">
        <v>2270.02139364</v>
      </c>
      <c r="GT50" s="70"/>
      <c r="GU50" s="70"/>
      <c r="GV50" s="70"/>
      <c r="GW50" s="70"/>
      <c r="GX50" s="70">
        <v>53117.388386310049</v>
      </c>
      <c r="GY50" s="70">
        <v>104.296964</v>
      </c>
      <c r="GZ50" s="70"/>
      <c r="HA50" s="70"/>
      <c r="HB50" s="70"/>
      <c r="HC50" s="70"/>
      <c r="HD50" s="70">
        <v>2108.1569274500002</v>
      </c>
      <c r="HE50" s="70">
        <v>564.54626324000003</v>
      </c>
      <c r="HF50" s="70">
        <v>265.65253312999999</v>
      </c>
      <c r="HG50" s="70"/>
      <c r="HH50" s="70"/>
      <c r="HI50" s="70"/>
      <c r="HJ50" s="70">
        <v>3042.6526878200002</v>
      </c>
      <c r="HK50" s="70">
        <v>1202.6945069999999</v>
      </c>
      <c r="HL50" s="70">
        <v>1247.3382430500003</v>
      </c>
      <c r="HM50" s="70">
        <v>676.95039292000013</v>
      </c>
      <c r="HN50" s="70"/>
      <c r="HO50" s="70">
        <v>856.09595300000001</v>
      </c>
      <c r="HP50" s="70">
        <v>14098.334005539989</v>
      </c>
      <c r="HQ50" s="70">
        <v>37400.517522880022</v>
      </c>
      <c r="HR50" s="70">
        <v>1101.1223480800002</v>
      </c>
      <c r="HS50" s="70"/>
      <c r="HT50" s="70"/>
      <c r="HU50" s="70"/>
      <c r="HV50" s="70"/>
      <c r="HW50" s="70">
        <v>56583.05297247001</v>
      </c>
      <c r="HX50" s="70">
        <v>1732.3642</v>
      </c>
      <c r="HY50" s="70">
        <v>4010.8380803400009</v>
      </c>
      <c r="HZ50" s="70">
        <v>1198.8433726800006</v>
      </c>
      <c r="IA50" s="70"/>
      <c r="IB50" s="70">
        <v>1098.9884119999999</v>
      </c>
      <c r="IC50" s="70">
        <v>48195.782143709977</v>
      </c>
      <c r="ID50" s="70">
        <v>63734.387609689948</v>
      </c>
      <c r="IE50" s="70">
        <v>2093.4080518999999</v>
      </c>
      <c r="IF50" s="70"/>
      <c r="IG50" s="70"/>
      <c r="IH50" s="70"/>
      <c r="II50" s="70">
        <v>122064.61187031992</v>
      </c>
      <c r="IJ50" s="70">
        <v>1608.0329790000001</v>
      </c>
      <c r="IK50" s="70">
        <v>2711.5110789199989</v>
      </c>
      <c r="IN50" s="70">
        <v>1063.4475809999999</v>
      </c>
      <c r="IO50" s="70">
        <v>18324.602197020005</v>
      </c>
      <c r="IP50" s="70">
        <v>45302.783155489989</v>
      </c>
      <c r="IQ50" s="70">
        <v>1416.4304341099999</v>
      </c>
      <c r="IR50" s="70"/>
      <c r="IS50" s="70"/>
      <c r="IT50" s="70"/>
      <c r="IU50" s="70">
        <v>70512.596445000003</v>
      </c>
      <c r="IV50" s="70">
        <v>1588.066922</v>
      </c>
      <c r="IW50" s="70">
        <v>4691.1240832300018</v>
      </c>
      <c r="IX50" s="70">
        <v>778.74445212999967</v>
      </c>
      <c r="IY50" s="70"/>
      <c r="IZ50" s="70">
        <v>652.43305399999997</v>
      </c>
      <c r="JA50" s="70">
        <v>40276.510672009987</v>
      </c>
      <c r="JB50" s="70">
        <v>77153.374365789816</v>
      </c>
      <c r="JC50" s="70">
        <v>2991.8847124900003</v>
      </c>
      <c r="JD50" s="70"/>
      <c r="JE50" s="70"/>
      <c r="JF50" s="70"/>
      <c r="JG50" s="70">
        <v>128132.1382616498</v>
      </c>
      <c r="JH50" s="70"/>
      <c r="JI50" s="70"/>
      <c r="JJ50" s="70"/>
      <c r="JK50" s="70"/>
      <c r="JL50" s="70"/>
      <c r="JM50" s="70">
        <v>30.736948640000001</v>
      </c>
      <c r="JN50" s="70">
        <v>176.21337099000002</v>
      </c>
      <c r="JO50" s="70">
        <v>208.65318239000001</v>
      </c>
      <c r="JP50" s="70"/>
      <c r="JQ50" s="70"/>
      <c r="JR50" s="70"/>
      <c r="JS50" s="70">
        <v>415.60350202000006</v>
      </c>
      <c r="JT50" s="70">
        <v>704.68373099999997</v>
      </c>
      <c r="JU50" s="70">
        <v>2501.6294796500001</v>
      </c>
      <c r="JV50" s="70">
        <v>625.51423106000027</v>
      </c>
      <c r="JW50" s="70"/>
      <c r="JX50" s="70">
        <v>550.22113400000001</v>
      </c>
      <c r="JY50" s="70">
        <v>20781.588379770008</v>
      </c>
      <c r="JZ50" s="70">
        <v>22701.597965450026</v>
      </c>
      <c r="KA50" s="70">
        <v>1429.4318263099997</v>
      </c>
      <c r="KB50" s="70"/>
      <c r="KC50" s="70"/>
      <c r="KD50" s="70"/>
      <c r="KE50" s="70">
        <v>49294.66674724003</v>
      </c>
      <c r="KF50" s="70">
        <v>990.89406899999994</v>
      </c>
      <c r="KG50" s="70">
        <v>9593.083204980001</v>
      </c>
      <c r="KH50" s="70">
        <v>2439.6287780800012</v>
      </c>
      <c r="KI50" s="70"/>
      <c r="KJ50" s="70">
        <v>1606.7850510000001</v>
      </c>
      <c r="KK50" s="70">
        <v>58804.193330040041</v>
      </c>
      <c r="KL50" s="70">
        <v>60949.394770689854</v>
      </c>
      <c r="KM50" s="70">
        <v>4156.3622721199981</v>
      </c>
      <c r="KN50" s="70"/>
      <c r="KO50" s="70"/>
      <c r="KP50" s="70"/>
      <c r="KQ50" s="70">
        <v>138540.3414759099</v>
      </c>
      <c r="KR50" s="70">
        <v>413.62335000000002</v>
      </c>
      <c r="KS50" s="70"/>
      <c r="KT50" s="70"/>
      <c r="KU50" s="70"/>
      <c r="KV50" s="70">
        <v>114.514853</v>
      </c>
      <c r="KW50" s="70">
        <v>1746.5495087300003</v>
      </c>
      <c r="KX50" s="70">
        <v>936.90776912000001</v>
      </c>
      <c r="KY50" s="70">
        <v>209.93451504000001</v>
      </c>
      <c r="KZ50" s="70"/>
      <c r="LA50" s="70"/>
      <c r="LB50" s="70"/>
      <c r="LC50" s="70">
        <v>3421.5299958900005</v>
      </c>
      <c r="LD50" s="70">
        <v>12314.119139</v>
      </c>
      <c r="LE50" s="70">
        <v>12556.302750019999</v>
      </c>
      <c r="LF50" s="70">
        <v>2047.7045950900006</v>
      </c>
      <c r="LG50" s="70"/>
      <c r="LH50" s="70">
        <v>5884.732747</v>
      </c>
      <c r="LI50" s="70">
        <v>84393.361380100003</v>
      </c>
      <c r="LJ50" s="70">
        <v>143182.40446262946</v>
      </c>
      <c r="LK50" s="70">
        <v>8890.0333014199987</v>
      </c>
      <c r="LL50" s="70"/>
      <c r="LM50" s="70"/>
      <c r="LN50" s="70"/>
      <c r="LO50" s="70">
        <v>269268.65837525949</v>
      </c>
      <c r="LP50" s="70">
        <v>225.44513699999999</v>
      </c>
      <c r="LQ50" s="70"/>
      <c r="LR50" s="70">
        <v>2.49083795</v>
      </c>
      <c r="LS50" s="70"/>
      <c r="LT50" s="70">
        <v>65.268185000000003</v>
      </c>
      <c r="LU50" s="70">
        <v>5937.5121336500015</v>
      </c>
      <c r="LV50" s="70">
        <v>3380.4763580900008</v>
      </c>
      <c r="LW50" s="70">
        <v>895.20684785000003</v>
      </c>
      <c r="LX50" s="70"/>
      <c r="LY50" s="70"/>
      <c r="LZ50" s="70"/>
      <c r="MA50" s="70">
        <v>10506.399499540003</v>
      </c>
      <c r="MB50" s="70">
        <v>1581.7532650000001</v>
      </c>
      <c r="MC50" s="70">
        <v>4618.2610361800007</v>
      </c>
      <c r="MD50" s="70">
        <v>394.00081311000002</v>
      </c>
      <c r="ME50" s="70"/>
      <c r="MF50" s="70">
        <v>763.09454300000004</v>
      </c>
      <c r="MG50" s="70">
        <v>26457.219882189987</v>
      </c>
      <c r="MH50" s="70">
        <v>40008.280425350036</v>
      </c>
      <c r="MI50" s="70">
        <v>2514.4317340600005</v>
      </c>
      <c r="MJ50" s="70"/>
      <c r="MK50" s="70"/>
      <c r="ML50" s="70"/>
      <c r="MM50" s="70"/>
      <c r="MN50" s="19">
        <v>76337.041698890011</v>
      </c>
      <c r="MO50" s="70">
        <v>17729.021079999999</v>
      </c>
      <c r="MP50" s="70">
        <v>58065.718700569967</v>
      </c>
      <c r="MQ50" s="70">
        <v>37526.87869925001</v>
      </c>
      <c r="MR50" s="70"/>
      <c r="MS50" s="70">
        <v>9019.2563840000003</v>
      </c>
      <c r="MT50" s="70">
        <v>140463.26152058021</v>
      </c>
      <c r="MU50" s="70">
        <v>223092.34536009867</v>
      </c>
      <c r="MV50" s="70">
        <v>15098.555969439985</v>
      </c>
      <c r="MW50" s="70"/>
      <c r="MX50" s="70"/>
      <c r="MY50" s="70"/>
      <c r="MZ50" s="70"/>
      <c r="NA50" s="70">
        <v>500995.0377139388</v>
      </c>
      <c r="NB50" s="70"/>
      <c r="NC50" s="70"/>
      <c r="ND50" s="70"/>
      <c r="NE50" s="70"/>
      <c r="NF50" s="70"/>
      <c r="NG50" s="70"/>
      <c r="NH50" s="70">
        <v>17.50861454</v>
      </c>
      <c r="NI50" s="70"/>
      <c r="NJ50" s="70"/>
      <c r="NK50" s="70"/>
      <c r="NL50" s="70"/>
      <c r="NM50" s="70">
        <v>17.50861454</v>
      </c>
      <c r="NN50" s="15"/>
      <c r="NO50" s="15"/>
      <c r="NP50" s="15"/>
      <c r="NR50" s="70">
        <v>6389090.659090301</v>
      </c>
      <c r="PU50" s="4"/>
    </row>
    <row r="51" spans="1:437" x14ac:dyDescent="0.2">
      <c r="A51" s="69">
        <v>40878</v>
      </c>
      <c r="B51" s="70">
        <v>32.360785120000003</v>
      </c>
      <c r="C51" s="70">
        <v>0</v>
      </c>
      <c r="D51" s="70"/>
      <c r="E51" s="70">
        <v>32.360785120000003</v>
      </c>
      <c r="F51" s="70">
        <v>8223.9255900000007</v>
      </c>
      <c r="G51" s="70">
        <v>29895.203637459988</v>
      </c>
      <c r="H51" s="70">
        <v>34108.144800590046</v>
      </c>
      <c r="I51" s="70"/>
      <c r="J51" s="70">
        <v>13502.124168</v>
      </c>
      <c r="K51" s="70">
        <v>96736.628899120042</v>
      </c>
      <c r="L51" s="70">
        <v>746066.57073186745</v>
      </c>
      <c r="M51" s="70">
        <v>9754.9774072700056</v>
      </c>
      <c r="N51" s="70"/>
      <c r="O51" s="70"/>
      <c r="P51" s="70"/>
      <c r="Q51" s="70">
        <v>938287.57523330755</v>
      </c>
      <c r="R51" s="70">
        <v>15.30069836</v>
      </c>
      <c r="S51" s="70">
        <v>2860.6051813899999</v>
      </c>
      <c r="T51" s="70">
        <v>151.61853396999999</v>
      </c>
      <c r="U51" s="70">
        <v>0</v>
      </c>
      <c r="V51" s="70"/>
      <c r="W51" s="70">
        <v>3027.5244137199998</v>
      </c>
      <c r="X51" s="70">
        <v>8667.0464649999994</v>
      </c>
      <c r="Y51" s="70">
        <v>10576.988999479994</v>
      </c>
      <c r="Z51" s="70">
        <v>1369.3312058499996</v>
      </c>
      <c r="AA51" s="70"/>
      <c r="AB51" s="70">
        <v>5996.9168689999997</v>
      </c>
      <c r="AC51" s="70">
        <v>85477.101583070224</v>
      </c>
      <c r="AD51" s="70">
        <v>117198.17192804972</v>
      </c>
      <c r="AE51" s="70">
        <v>4498.7997476900027</v>
      </c>
      <c r="AF51" s="70"/>
      <c r="AG51" s="70"/>
      <c r="AH51" s="70"/>
      <c r="AI51" s="70">
        <v>233784.35679813995</v>
      </c>
      <c r="AJ51" s="70">
        <v>76854.650613999998</v>
      </c>
      <c r="AK51" s="70">
        <v>547614.34353858884</v>
      </c>
      <c r="AL51" s="70">
        <v>178944.95572766996</v>
      </c>
      <c r="AM51" s="70"/>
      <c r="AN51" s="70">
        <v>40183.360952000003</v>
      </c>
      <c r="AO51" s="70">
        <v>1192841.3990014794</v>
      </c>
      <c r="AP51" s="70">
        <v>948641.80916353245</v>
      </c>
      <c r="AQ51" s="70">
        <v>45066.632397059919</v>
      </c>
      <c r="AR51" s="70"/>
      <c r="AS51" s="70"/>
      <c r="AT51" s="70"/>
      <c r="AU51" s="70"/>
      <c r="AV51" s="70"/>
      <c r="AW51" s="70"/>
      <c r="AX51" s="70">
        <v>3030147.1513943304</v>
      </c>
      <c r="AY51" s="70">
        <v>2499.864752</v>
      </c>
      <c r="AZ51" s="70">
        <v>5983.7599386999964</v>
      </c>
      <c r="BA51" s="70">
        <v>4239.3998754799986</v>
      </c>
      <c r="BB51" s="70"/>
      <c r="BC51" s="70">
        <v>2426.5328089999998</v>
      </c>
      <c r="BD51" s="70">
        <v>35482.793856900003</v>
      </c>
      <c r="BE51" s="70">
        <v>61064.432436729971</v>
      </c>
      <c r="BF51" s="70">
        <v>1795.9784249200002</v>
      </c>
      <c r="BG51" s="70"/>
      <c r="BH51" s="70"/>
      <c r="BI51" s="70">
        <v>113492.76209372997</v>
      </c>
      <c r="BJ51" s="70">
        <v>1591.5271789999999</v>
      </c>
      <c r="BK51" s="70">
        <v>31717.109064850003</v>
      </c>
      <c r="BL51" s="70">
        <v>0</v>
      </c>
      <c r="BM51" s="70"/>
      <c r="BN51" s="70">
        <v>998.01652899999999</v>
      </c>
      <c r="BO51" s="70">
        <v>24892.249343769981</v>
      </c>
      <c r="BP51" s="70">
        <v>15766.582223930001</v>
      </c>
      <c r="BQ51" s="70">
        <v>2027.2961725000005</v>
      </c>
      <c r="BR51" s="70"/>
      <c r="BS51" s="70"/>
      <c r="BT51" s="70">
        <v>76992.780513049991</v>
      </c>
      <c r="BU51" s="70">
        <v>627.45665799999995</v>
      </c>
      <c r="BV51" s="70">
        <v>5317.9115779799995</v>
      </c>
      <c r="BW51" s="70">
        <v>195.23879920999997</v>
      </c>
      <c r="BX51" s="70"/>
      <c r="BY51" s="70">
        <v>665.21261500000003</v>
      </c>
      <c r="BZ51" s="70">
        <v>41609.238691470091</v>
      </c>
      <c r="CA51" s="70">
        <v>44968.852148820028</v>
      </c>
      <c r="CB51" s="70">
        <v>1880.7609227299997</v>
      </c>
      <c r="CC51" s="70"/>
      <c r="CD51" s="70"/>
      <c r="CE51" s="70"/>
      <c r="CF51" s="70">
        <v>95264.671413210104</v>
      </c>
      <c r="CG51" s="70">
        <v>206.508906</v>
      </c>
      <c r="CH51" s="70"/>
      <c r="CI51" s="70"/>
      <c r="CJ51" s="70"/>
      <c r="CK51" s="70"/>
      <c r="CL51" s="70">
        <v>2092.2613410099998</v>
      </c>
      <c r="CM51" s="70">
        <v>1885.9764527299992</v>
      </c>
      <c r="CN51" s="70">
        <v>574.69359186999998</v>
      </c>
      <c r="CO51" s="70"/>
      <c r="CP51" s="70"/>
      <c r="CQ51" s="70"/>
      <c r="CR51" s="70">
        <v>4759.4402916099989</v>
      </c>
      <c r="CS51" s="70">
        <v>512.60640599999999</v>
      </c>
      <c r="CT51" s="70">
        <v>188.40947449999999</v>
      </c>
      <c r="CU51" s="70"/>
      <c r="CV51" s="70"/>
      <c r="CW51" s="70"/>
      <c r="CX51" s="70">
        <v>4254.6991562399999</v>
      </c>
      <c r="CY51" s="70">
        <v>4149.8440765699988</v>
      </c>
      <c r="CZ51" s="70">
        <v>457.61885635999994</v>
      </c>
      <c r="DA51" s="70"/>
      <c r="DB51" s="70"/>
      <c r="DC51" s="70"/>
      <c r="DD51" s="70">
        <v>9563.1779696699996</v>
      </c>
      <c r="DE51" s="70">
        <v>981.15403300000003</v>
      </c>
      <c r="DF51" s="70">
        <v>0</v>
      </c>
      <c r="DG51" s="70"/>
      <c r="DH51" s="70"/>
      <c r="DI51" s="70">
        <v>2284.1003129999999</v>
      </c>
      <c r="DJ51" s="70">
        <v>15282.248740019997</v>
      </c>
      <c r="DK51" s="70">
        <v>12048.764323690009</v>
      </c>
      <c r="DL51" s="70">
        <v>957.78596889999983</v>
      </c>
      <c r="DM51" s="70"/>
      <c r="DN51" s="70"/>
      <c r="DO51" s="70"/>
      <c r="DP51" s="70">
        <v>31554.05337861001</v>
      </c>
      <c r="DQ51" s="70">
        <v>169.84994800000001</v>
      </c>
      <c r="DR51" s="70">
        <v>557.50533795999979</v>
      </c>
      <c r="DS51" s="70"/>
      <c r="DT51" s="70"/>
      <c r="DU51" s="70">
        <v>83.24144776</v>
      </c>
      <c r="DV51" s="70">
        <v>22490.427965909996</v>
      </c>
      <c r="DW51" s="70">
        <v>14683.236154360005</v>
      </c>
      <c r="DX51" s="70">
        <v>1309.7622369799997</v>
      </c>
      <c r="DY51" s="70"/>
      <c r="DZ51" s="70"/>
      <c r="EA51" s="70"/>
      <c r="EB51" s="70">
        <v>39294.023090969997</v>
      </c>
      <c r="EC51" s="70">
        <v>28.754453999999999</v>
      </c>
      <c r="ED51" s="70"/>
      <c r="EE51" s="70"/>
      <c r="EF51" s="70"/>
      <c r="EG51" s="70"/>
      <c r="EH51" s="70"/>
      <c r="EI51" s="70">
        <v>63.868040969999996</v>
      </c>
      <c r="EJ51" s="70">
        <v>0</v>
      </c>
      <c r="EK51" s="70"/>
      <c r="EL51" s="70"/>
      <c r="EM51" s="70"/>
      <c r="EN51" s="70">
        <v>92.622494969999991</v>
      </c>
      <c r="EO51" s="70">
        <v>542.95368199999996</v>
      </c>
      <c r="EP51" s="70">
        <v>4549.1950964599991</v>
      </c>
      <c r="EQ51" s="70">
        <v>224.79544507000003</v>
      </c>
      <c r="ER51" s="70"/>
      <c r="ES51" s="70">
        <v>700.71646699999997</v>
      </c>
      <c r="ET51" s="70">
        <v>12680.970972849997</v>
      </c>
      <c r="EU51" s="70">
        <v>26801.320027440019</v>
      </c>
      <c r="EV51" s="70">
        <v>1297.06458929</v>
      </c>
      <c r="EW51" s="70"/>
      <c r="EX51" s="70"/>
      <c r="EY51" s="70"/>
      <c r="EZ51" s="70">
        <v>46797.016280110016</v>
      </c>
      <c r="FA51" s="70">
        <v>5815.1566400000002</v>
      </c>
      <c r="FB51" s="70">
        <v>4953.782936999999</v>
      </c>
      <c r="FC51" s="70">
        <v>154.18207188</v>
      </c>
      <c r="FD51" s="70"/>
      <c r="FE51" s="70">
        <v>2484.5492989999998</v>
      </c>
      <c r="FF51" s="70">
        <v>102987.32018615985</v>
      </c>
      <c r="FG51" s="70">
        <v>58451.195620839921</v>
      </c>
      <c r="FH51" s="70">
        <v>2413.0700831799995</v>
      </c>
      <c r="FI51" s="70"/>
      <c r="FJ51" s="70"/>
      <c r="FK51" s="70"/>
      <c r="FL51" s="70"/>
      <c r="FM51" s="70">
        <v>177259.25683805978</v>
      </c>
      <c r="FN51" s="70"/>
      <c r="FO51" s="70"/>
      <c r="FP51" s="70"/>
      <c r="FQ51" s="70"/>
      <c r="FR51" s="70"/>
      <c r="FS51" s="70"/>
      <c r="FT51" s="70"/>
      <c r="FU51" s="70"/>
      <c r="FV51" s="70"/>
      <c r="FW51" s="70"/>
      <c r="FX51" s="70"/>
      <c r="FY51" s="70"/>
      <c r="FZ51" s="70"/>
      <c r="GA51" s="70"/>
      <c r="GB51" s="70"/>
      <c r="GC51" s="70"/>
      <c r="GD51" s="70"/>
      <c r="GE51" s="70">
        <v>496.67512763999997</v>
      </c>
      <c r="GF51" s="70"/>
      <c r="GG51" s="70"/>
      <c r="GH51" s="70"/>
      <c r="GI51" s="70"/>
      <c r="GJ51" s="70"/>
      <c r="GK51" s="70">
        <v>496.67512763999997</v>
      </c>
      <c r="GL51" s="70">
        <v>661.14506700000004</v>
      </c>
      <c r="GM51" s="70">
        <v>4421.1201401100034</v>
      </c>
      <c r="GN51" s="70">
        <v>213.50621578999997</v>
      </c>
      <c r="GO51" s="70"/>
      <c r="GP51" s="70"/>
      <c r="GQ51" s="70">
        <v>17052.224052219983</v>
      </c>
      <c r="GR51" s="70">
        <v>27265.377305420086</v>
      </c>
      <c r="GS51" s="70">
        <v>2239.7223902399996</v>
      </c>
      <c r="GT51" s="70"/>
      <c r="GU51" s="70"/>
      <c r="GV51" s="70"/>
      <c r="GW51" s="70"/>
      <c r="GX51" s="70">
        <v>51853.09517078007</v>
      </c>
      <c r="GY51" s="70">
        <v>101.009895</v>
      </c>
      <c r="GZ51" s="70"/>
      <c r="HA51" s="70"/>
      <c r="HB51" s="70"/>
      <c r="HC51" s="70"/>
      <c r="HD51" s="70">
        <v>2088.7027844399995</v>
      </c>
      <c r="HE51" s="70">
        <v>549.84417184000006</v>
      </c>
      <c r="HF51" s="70">
        <v>213.16081173999999</v>
      </c>
      <c r="HG51" s="70"/>
      <c r="HH51" s="70"/>
      <c r="HI51" s="70"/>
      <c r="HJ51" s="70">
        <v>2952.7176630199997</v>
      </c>
      <c r="HK51" s="70">
        <v>1044.6229330000001</v>
      </c>
      <c r="HL51" s="70">
        <v>1162.0223641600001</v>
      </c>
      <c r="HM51" s="70">
        <v>481.32217257000008</v>
      </c>
      <c r="HN51" s="70"/>
      <c r="HO51" s="70">
        <v>852.56522199999995</v>
      </c>
      <c r="HP51" s="70">
        <v>13654.405955390001</v>
      </c>
      <c r="HQ51" s="70">
        <v>36983.557574930026</v>
      </c>
      <c r="HR51" s="70">
        <v>990.74921880999989</v>
      </c>
      <c r="HS51" s="70"/>
      <c r="HT51" s="70"/>
      <c r="HU51" s="70"/>
      <c r="HV51" s="70"/>
      <c r="HW51" s="70">
        <v>55169.245440860032</v>
      </c>
      <c r="HX51" s="70">
        <v>1684.4474700000001</v>
      </c>
      <c r="HY51" s="70">
        <v>3907.4591362099995</v>
      </c>
      <c r="HZ51" s="70">
        <v>1018.3386816299993</v>
      </c>
      <c r="IA51" s="70"/>
      <c r="IB51" s="70">
        <v>1069.925076</v>
      </c>
      <c r="IC51" s="70">
        <v>47467.599279799964</v>
      </c>
      <c r="ID51" s="70">
        <v>62498.757210289812</v>
      </c>
      <c r="IE51" s="70">
        <v>1993.9352857100005</v>
      </c>
      <c r="IF51" s="70"/>
      <c r="IG51" s="70"/>
      <c r="IH51" s="70"/>
      <c r="II51" s="70">
        <v>119630.46213963977</v>
      </c>
      <c r="IJ51" s="70">
        <v>1563.3674169999999</v>
      </c>
      <c r="IK51" s="70">
        <v>2546.3904639800003</v>
      </c>
      <c r="IN51" s="70">
        <v>1057.1839849999999</v>
      </c>
      <c r="IO51" s="70">
        <v>18147.697918690003</v>
      </c>
      <c r="IP51" s="70">
        <v>44492.261620379977</v>
      </c>
      <c r="IQ51" s="70">
        <v>1290.21464296</v>
      </c>
      <c r="IR51" s="70"/>
      <c r="IS51" s="70"/>
      <c r="IT51" s="70"/>
      <c r="IU51" s="70">
        <v>69166.104372309972</v>
      </c>
      <c r="IV51" s="70">
        <v>1548.0679379999999</v>
      </c>
      <c r="IW51" s="70">
        <v>4547.9888918600009</v>
      </c>
      <c r="IX51" s="70">
        <v>602.33620746999998</v>
      </c>
      <c r="IY51" s="70"/>
      <c r="IZ51" s="70">
        <v>647.802547</v>
      </c>
      <c r="JA51" s="70">
        <v>40030.88536178998</v>
      </c>
      <c r="JB51" s="70">
        <v>76141.033371179845</v>
      </c>
      <c r="JC51" s="70">
        <v>2930.573706690001</v>
      </c>
      <c r="JD51" s="70"/>
      <c r="JE51" s="70"/>
      <c r="JF51" s="70"/>
      <c r="JG51" s="70">
        <v>126448.68802398983</v>
      </c>
      <c r="JH51" s="70"/>
      <c r="JI51" s="70"/>
      <c r="JJ51" s="70"/>
      <c r="JK51" s="70"/>
      <c r="JL51" s="70"/>
      <c r="JM51" s="70">
        <v>30.342683579999999</v>
      </c>
      <c r="JN51" s="70">
        <v>175.72586313999997</v>
      </c>
      <c r="JO51" s="70">
        <v>206.84959215000001</v>
      </c>
      <c r="JP51" s="70"/>
      <c r="JQ51" s="70"/>
      <c r="JR51" s="70"/>
      <c r="JS51" s="70">
        <v>412.91813887000001</v>
      </c>
      <c r="JT51" s="70">
        <v>679.07918199999995</v>
      </c>
      <c r="JU51" s="70">
        <v>2474.6698642799993</v>
      </c>
      <c r="JV51" s="70">
        <v>499.12359399999997</v>
      </c>
      <c r="JW51" s="70"/>
      <c r="JX51" s="70">
        <v>535.57397100000003</v>
      </c>
      <c r="JY51" s="70">
        <v>20582.957450630005</v>
      </c>
      <c r="JZ51" s="70">
        <v>22083.428408700023</v>
      </c>
      <c r="KA51" s="70">
        <v>1408.6324901000007</v>
      </c>
      <c r="KB51" s="70"/>
      <c r="KC51" s="70"/>
      <c r="KD51" s="70"/>
      <c r="KE51" s="70">
        <v>48263.464960710029</v>
      </c>
      <c r="KF51" s="70">
        <v>936.254276</v>
      </c>
      <c r="KG51" s="70">
        <v>9393.6968377500034</v>
      </c>
      <c r="KH51" s="70">
        <v>2251.9856701699987</v>
      </c>
      <c r="KI51" s="70"/>
      <c r="KJ51" s="70">
        <v>1496.052451</v>
      </c>
      <c r="KK51" s="70">
        <v>57582.148220360032</v>
      </c>
      <c r="KL51" s="70">
        <v>59527.595072519842</v>
      </c>
      <c r="KM51" s="70">
        <v>3940.3019408099995</v>
      </c>
      <c r="KN51" s="70"/>
      <c r="KO51" s="70"/>
      <c r="KP51" s="70"/>
      <c r="KQ51" s="70">
        <v>135128.03446860987</v>
      </c>
      <c r="KR51" s="70">
        <v>410.237551</v>
      </c>
      <c r="KS51" s="70"/>
      <c r="KT51" s="70"/>
      <c r="KU51" s="70"/>
      <c r="KV51" s="70">
        <v>113.675381</v>
      </c>
      <c r="KW51" s="70">
        <v>1793.2670737799997</v>
      </c>
      <c r="KX51" s="70">
        <v>929.22025191</v>
      </c>
      <c r="KY51" s="70">
        <v>209.049678</v>
      </c>
      <c r="KZ51" s="70"/>
      <c r="LA51" s="70"/>
      <c r="LB51" s="70"/>
      <c r="LC51" s="70">
        <v>3455.4499356899996</v>
      </c>
      <c r="LD51" s="70">
        <v>11942.860624999999</v>
      </c>
      <c r="LE51" s="70">
        <v>12293.425548889991</v>
      </c>
      <c r="LF51" s="70">
        <v>1860.6050882199997</v>
      </c>
      <c r="LG51" s="70"/>
      <c r="LH51" s="70">
        <v>5805.2736610000002</v>
      </c>
      <c r="LI51" s="70">
        <v>82856.093409889858</v>
      </c>
      <c r="LJ51" s="70">
        <v>140619.36852798975</v>
      </c>
      <c r="LK51" s="70">
        <v>8500.3833105099984</v>
      </c>
      <c r="LL51" s="70"/>
      <c r="LM51" s="70"/>
      <c r="LN51" s="70"/>
      <c r="LO51" s="70">
        <v>263878.01017149963</v>
      </c>
      <c r="LP51" s="70">
        <v>192.03224700000001</v>
      </c>
      <c r="LQ51" s="70"/>
      <c r="LR51" s="70">
        <v>2.1925398500000002</v>
      </c>
      <c r="LS51" s="70"/>
      <c r="LT51" s="70">
        <v>63.667031999999999</v>
      </c>
      <c r="LU51" s="70">
        <v>5762.9484897199982</v>
      </c>
      <c r="LV51" s="70">
        <v>3202.7083204200007</v>
      </c>
      <c r="LW51" s="70">
        <v>818.37438266000038</v>
      </c>
      <c r="LX51" s="70"/>
      <c r="LY51" s="70"/>
      <c r="LZ51" s="70"/>
      <c r="MA51" s="70">
        <v>10041.92301165</v>
      </c>
      <c r="MB51" s="70">
        <v>1397.281741</v>
      </c>
      <c r="MC51" s="70">
        <v>4521.1611493700011</v>
      </c>
      <c r="MD51" s="70">
        <v>528.93295567000007</v>
      </c>
      <c r="ME51" s="70"/>
      <c r="MF51" s="70">
        <v>755.16110500000002</v>
      </c>
      <c r="MG51" s="70">
        <v>25584.139837009992</v>
      </c>
      <c r="MH51" s="70">
        <v>39434.127303700028</v>
      </c>
      <c r="MI51" s="70">
        <v>2437.4074049299998</v>
      </c>
      <c r="MJ51" s="70"/>
      <c r="MK51" s="70"/>
      <c r="ML51" s="70"/>
      <c r="MM51" s="70"/>
      <c r="MN51" s="19">
        <v>74658.211496680029</v>
      </c>
      <c r="MO51" s="70">
        <v>17293.058297</v>
      </c>
      <c r="MP51" s="70">
        <v>57019.574716640142</v>
      </c>
      <c r="MQ51" s="70">
        <v>37921.835160350041</v>
      </c>
      <c r="MR51" s="70"/>
      <c r="MS51" s="70">
        <v>8801.619095</v>
      </c>
      <c r="MT51" s="70">
        <v>136765.55755506008</v>
      </c>
      <c r="MU51" s="70">
        <v>219625.11412302952</v>
      </c>
      <c r="MV51" s="70">
        <v>14355.817327739989</v>
      </c>
      <c r="MW51" s="70"/>
      <c r="MX51" s="70"/>
      <c r="MY51" s="70"/>
      <c r="MZ51" s="70"/>
      <c r="NA51" s="70">
        <v>491782.57627481973</v>
      </c>
      <c r="NB51" s="70"/>
      <c r="NC51" s="70"/>
      <c r="ND51" s="70"/>
      <c r="NE51" s="70"/>
      <c r="NF51" s="70"/>
      <c r="NG51" s="70"/>
      <c r="NH51" s="70">
        <v>17.18133654</v>
      </c>
      <c r="NI51" s="70"/>
      <c r="NJ51" s="70"/>
      <c r="NK51" s="70"/>
      <c r="NL51" s="70"/>
      <c r="NM51" s="70">
        <v>17.18133654</v>
      </c>
      <c r="NN51" s="15"/>
      <c r="NO51" s="15"/>
      <c r="NP51" s="15"/>
      <c r="NR51" s="70">
        <v>6253703.5307219177</v>
      </c>
      <c r="PU51" s="4"/>
    </row>
    <row r="52" spans="1:437" x14ac:dyDescent="0.2">
      <c r="A52" s="69">
        <v>40909</v>
      </c>
      <c r="B52" s="70">
        <v>31.9752182</v>
      </c>
      <c r="C52" s="70">
        <v>0</v>
      </c>
      <c r="D52" s="70"/>
      <c r="E52" s="70">
        <v>32.360785120000003</v>
      </c>
      <c r="F52" s="70">
        <v>8003.7543070000002</v>
      </c>
      <c r="G52" s="70">
        <v>29131.586199630001</v>
      </c>
      <c r="H52" s="70">
        <v>33257.758559440001</v>
      </c>
      <c r="I52" s="70"/>
      <c r="J52" s="70">
        <v>13099.014856</v>
      </c>
      <c r="K52" s="70">
        <v>94420.505514569901</v>
      </c>
      <c r="L52" s="70">
        <v>730970.14865107206</v>
      </c>
      <c r="M52" s="70">
        <v>9627.1430334300003</v>
      </c>
      <c r="N52" s="70"/>
      <c r="O52" s="70"/>
      <c r="P52" s="70"/>
      <c r="Q52" s="70">
        <v>918509.91112114186</v>
      </c>
      <c r="R52" s="70">
        <v>10.20566135</v>
      </c>
      <c r="S52" s="70">
        <v>2728.48954964</v>
      </c>
      <c r="T52" s="70">
        <v>151.11341775</v>
      </c>
      <c r="U52" s="70">
        <v>0</v>
      </c>
      <c r="V52" s="70"/>
      <c r="W52" s="70">
        <v>2889.8086287400001</v>
      </c>
      <c r="X52" s="70">
        <v>8420.8539529999998</v>
      </c>
      <c r="Y52" s="70">
        <v>10205.27233743</v>
      </c>
      <c r="Z52" s="70">
        <v>1319.5853228999999</v>
      </c>
      <c r="AA52" s="70"/>
      <c r="AB52" s="70">
        <v>5912.1066360000004</v>
      </c>
      <c r="AC52" s="70">
        <v>84031.806106300006</v>
      </c>
      <c r="AD52" s="70">
        <v>113097.14840722999</v>
      </c>
      <c r="AE52" s="70">
        <v>4331.9075321199998</v>
      </c>
      <c r="AF52" s="70"/>
      <c r="AG52" s="70"/>
      <c r="AH52" s="70"/>
      <c r="AI52" s="70">
        <v>227318.68029498</v>
      </c>
      <c r="AJ52" s="70">
        <v>74668.481073000003</v>
      </c>
      <c r="AK52" s="70">
        <v>539325.06056212005</v>
      </c>
      <c r="AL52" s="70">
        <v>174879.70184595999</v>
      </c>
      <c r="AM52" s="70"/>
      <c r="AN52" s="70">
        <v>38977.076144999999</v>
      </c>
      <c r="AO52" s="70">
        <v>1172037.2861786899</v>
      </c>
      <c r="AP52" s="70">
        <v>939329.62584377395</v>
      </c>
      <c r="AQ52" s="70">
        <v>43084.606526830001</v>
      </c>
      <c r="AR52" s="70"/>
      <c r="AS52" s="70"/>
      <c r="AT52" s="70"/>
      <c r="AU52" s="70"/>
      <c r="AV52" s="70"/>
      <c r="AW52" s="70"/>
      <c r="AX52" s="70">
        <v>2982301.8381753801</v>
      </c>
      <c r="AY52" s="70">
        <v>2411.3123129999999</v>
      </c>
      <c r="AZ52" s="70">
        <v>5933.3074497699999</v>
      </c>
      <c r="BA52" s="70">
        <v>4125.0118948099998</v>
      </c>
      <c r="BB52" s="70"/>
      <c r="BC52" s="70">
        <v>2406.9377140000001</v>
      </c>
      <c r="BD52" s="70">
        <v>34819.13957444</v>
      </c>
      <c r="BE52" s="70">
        <v>59016.7795979199</v>
      </c>
      <c r="BF52" s="70">
        <v>1751.18865736</v>
      </c>
      <c r="BG52" s="70"/>
      <c r="BH52" s="70"/>
      <c r="BI52" s="70">
        <v>110463.6772013</v>
      </c>
      <c r="BJ52" s="70">
        <v>1508.2928179999999</v>
      </c>
      <c r="BK52" s="70">
        <v>30978.111086839999</v>
      </c>
      <c r="BL52" s="70">
        <v>0</v>
      </c>
      <c r="BM52" s="70"/>
      <c r="BN52" s="70">
        <v>946.10731199999998</v>
      </c>
      <c r="BO52" s="70">
        <v>24245.360393480001</v>
      </c>
      <c r="BP52" s="70">
        <v>15256.4655231</v>
      </c>
      <c r="BQ52" s="70">
        <v>1970.9809342599999</v>
      </c>
      <c r="BR52" s="70"/>
      <c r="BS52" s="70"/>
      <c r="BT52" s="70">
        <v>74905.318067679997</v>
      </c>
      <c r="BU52" s="70">
        <v>624.13547200000005</v>
      </c>
      <c r="BV52" s="70">
        <v>5187.0743414400004</v>
      </c>
      <c r="BW52" s="70">
        <v>182.05819712000002</v>
      </c>
      <c r="BX52" s="70"/>
      <c r="BY52" s="70">
        <v>613.54721500000005</v>
      </c>
      <c r="BZ52" s="70">
        <v>40714.558664399963</v>
      </c>
      <c r="CA52" s="70">
        <v>44226.039130230027</v>
      </c>
      <c r="CB52" s="70">
        <v>1838.6722647399995</v>
      </c>
      <c r="CC52" s="70"/>
      <c r="CD52" s="70"/>
      <c r="CE52" s="70"/>
      <c r="CF52" s="70">
        <v>93386.085284930014</v>
      </c>
      <c r="CG52" s="70">
        <v>201.980457</v>
      </c>
      <c r="CH52" s="70"/>
      <c r="CI52" s="70"/>
      <c r="CJ52" s="70"/>
      <c r="CK52" s="70"/>
      <c r="CL52" s="70">
        <v>2031.8879527099996</v>
      </c>
      <c r="CM52" s="70">
        <v>1877.4539299999997</v>
      </c>
      <c r="CN52" s="70">
        <v>569.92535919999989</v>
      </c>
      <c r="CO52" s="70"/>
      <c r="CP52" s="70"/>
      <c r="CQ52" s="70"/>
      <c r="CR52" s="70">
        <v>4681.2476989099987</v>
      </c>
      <c r="CS52" s="70">
        <v>509.21929499999999</v>
      </c>
      <c r="CT52" s="70">
        <v>187.06062141000001</v>
      </c>
      <c r="CU52" s="70"/>
      <c r="CV52" s="70"/>
      <c r="CW52" s="70"/>
      <c r="CX52" s="70">
        <v>4215.1799971099999</v>
      </c>
      <c r="CY52" s="70">
        <v>4180.7797581899995</v>
      </c>
      <c r="CZ52" s="70">
        <v>290.98373777</v>
      </c>
      <c r="DA52" s="70"/>
      <c r="DB52" s="70"/>
      <c r="DC52" s="70"/>
      <c r="DD52" s="70">
        <v>9383.2234094799987</v>
      </c>
      <c r="DE52" s="70">
        <v>959.89830500000005</v>
      </c>
      <c r="DF52" s="70">
        <v>0</v>
      </c>
      <c r="DG52" s="70"/>
      <c r="DH52" s="70"/>
      <c r="DI52" s="70">
        <v>2268.9962059999998</v>
      </c>
      <c r="DJ52" s="70">
        <v>15159.980773269994</v>
      </c>
      <c r="DK52" s="70">
        <v>11820.307629900008</v>
      </c>
      <c r="DL52" s="70">
        <v>950.68968855999981</v>
      </c>
      <c r="DM52" s="70"/>
      <c r="DN52" s="70"/>
      <c r="DO52" s="70"/>
      <c r="DP52" s="70">
        <v>31159.87260273</v>
      </c>
      <c r="DQ52" s="70">
        <v>160.34686300000001</v>
      </c>
      <c r="DR52" s="70">
        <v>552.96380513999998</v>
      </c>
      <c r="DS52" s="70"/>
      <c r="DT52" s="70"/>
      <c r="DU52" s="70">
        <v>79.458463499999979</v>
      </c>
      <c r="DV52" s="70">
        <v>21971.700609520001</v>
      </c>
      <c r="DW52" s="70">
        <v>14189.504987789996</v>
      </c>
      <c r="DX52" s="70">
        <v>1290.5762772499997</v>
      </c>
      <c r="DY52" s="70"/>
      <c r="DZ52" s="70"/>
      <c r="EA52" s="70"/>
      <c r="EB52" s="70">
        <v>38244.551006199996</v>
      </c>
      <c r="EC52" s="70">
        <v>28.568888999999999</v>
      </c>
      <c r="ED52" s="70"/>
      <c r="EE52" s="70"/>
      <c r="EF52" s="70"/>
      <c r="EG52" s="70"/>
      <c r="EH52" s="70"/>
      <c r="EI52" s="70">
        <v>63.868040969999996</v>
      </c>
      <c r="EJ52" s="70">
        <v>0</v>
      </c>
      <c r="EK52" s="70"/>
      <c r="EL52" s="70"/>
      <c r="EM52" s="70"/>
      <c r="EN52" s="70">
        <v>92.436929969999994</v>
      </c>
      <c r="EO52" s="70">
        <v>538.37244299999998</v>
      </c>
      <c r="EP52" s="70">
        <v>4485.8555032800014</v>
      </c>
      <c r="EQ52" s="70">
        <v>219.21367184000005</v>
      </c>
      <c r="ER52" s="70"/>
      <c r="ES52" s="70">
        <v>659.54805999999996</v>
      </c>
      <c r="ET52" s="70">
        <v>12517.706570660006</v>
      </c>
      <c r="EU52" s="70">
        <v>25781.506261270017</v>
      </c>
      <c r="EV52" s="70">
        <v>1259.81867246</v>
      </c>
      <c r="EW52" s="70"/>
      <c r="EX52" s="70"/>
      <c r="EY52" s="70"/>
      <c r="EZ52" s="70">
        <v>45462.02118251002</v>
      </c>
      <c r="FA52" s="70">
        <v>5688.0441460000002</v>
      </c>
      <c r="FB52" s="70">
        <v>4869.990625890001</v>
      </c>
      <c r="FC52" s="70">
        <v>149.6465168</v>
      </c>
      <c r="FD52" s="70"/>
      <c r="FE52" s="70">
        <v>2453.9013070000001</v>
      </c>
      <c r="FF52" s="70">
        <v>100840.99591351008</v>
      </c>
      <c r="FG52" s="70">
        <v>58306.760645979884</v>
      </c>
      <c r="FH52" s="70">
        <v>2245.6480995799993</v>
      </c>
      <c r="FI52" s="70"/>
      <c r="FJ52" s="70"/>
      <c r="FK52" s="70"/>
      <c r="FL52" s="70"/>
      <c r="FM52" s="70">
        <v>174554.98725465994</v>
      </c>
      <c r="FN52" s="70"/>
      <c r="FO52" s="70"/>
      <c r="FP52" s="70"/>
      <c r="FQ52" s="70"/>
      <c r="FR52" s="70"/>
      <c r="FS52" s="70"/>
      <c r="FT52" s="70"/>
      <c r="FU52" s="70"/>
      <c r="FV52" s="70"/>
      <c r="FW52" s="70"/>
      <c r="FX52" s="70"/>
      <c r="FY52" s="70"/>
      <c r="FZ52" s="70"/>
      <c r="GA52" s="70"/>
      <c r="GB52" s="70"/>
      <c r="GC52" s="70"/>
      <c r="GD52" s="70"/>
      <c r="GE52" s="70">
        <v>450.77365360999988</v>
      </c>
      <c r="GF52" s="70"/>
      <c r="GG52" s="70"/>
      <c r="GH52" s="70"/>
      <c r="GI52" s="70"/>
      <c r="GJ52" s="70"/>
      <c r="GK52" s="70">
        <v>450.77365360999988</v>
      </c>
      <c r="GL52" s="70">
        <v>636.35647300000005</v>
      </c>
      <c r="GM52" s="70">
        <v>4302.3649918099982</v>
      </c>
      <c r="GN52" s="70">
        <v>204.60284475000003</v>
      </c>
      <c r="GO52" s="70"/>
      <c r="GP52" s="70"/>
      <c r="GQ52" s="70">
        <v>16866.977849359999</v>
      </c>
      <c r="GR52" s="70">
        <v>26378.460841270069</v>
      </c>
      <c r="GS52" s="70">
        <v>2139.7794738500002</v>
      </c>
      <c r="GT52" s="70"/>
      <c r="GU52" s="70"/>
      <c r="GV52" s="70"/>
      <c r="GW52" s="70"/>
      <c r="GX52" s="70">
        <v>50428.542474040078</v>
      </c>
      <c r="GY52" s="70">
        <v>99.903096000000005</v>
      </c>
      <c r="GZ52" s="70"/>
      <c r="HA52" s="70"/>
      <c r="HB52" s="70"/>
      <c r="HC52" s="70"/>
      <c r="HD52" s="70">
        <v>1893.0970595700005</v>
      </c>
      <c r="HE52" s="70">
        <v>593.06972818999998</v>
      </c>
      <c r="HF52" s="70">
        <v>211.05992981</v>
      </c>
      <c r="HG52" s="70"/>
      <c r="HH52" s="70"/>
      <c r="HI52" s="70"/>
      <c r="HJ52" s="70">
        <v>2797.1298135700004</v>
      </c>
      <c r="HK52" s="70">
        <v>1023.091601</v>
      </c>
      <c r="HL52" s="70">
        <v>1103.4312608399998</v>
      </c>
      <c r="HM52" s="70">
        <v>466.80054724000001</v>
      </c>
      <c r="HN52" s="70"/>
      <c r="HO52" s="70">
        <v>848.94232599999998</v>
      </c>
      <c r="HP52" s="70">
        <v>13197.861575469988</v>
      </c>
      <c r="HQ52" s="70">
        <v>36672.992800050051</v>
      </c>
      <c r="HR52" s="70">
        <v>977.33077820000028</v>
      </c>
      <c r="HS52" s="70"/>
      <c r="HT52" s="70"/>
      <c r="HU52" s="70"/>
      <c r="HV52" s="70"/>
      <c r="HW52" s="70">
        <v>54290.450888800035</v>
      </c>
      <c r="HX52" s="70">
        <v>1659.732444</v>
      </c>
      <c r="HY52" s="70">
        <v>3806.8983842000002</v>
      </c>
      <c r="HZ52" s="70">
        <v>953.18247893000034</v>
      </c>
      <c r="IA52" s="70"/>
      <c r="IB52" s="70">
        <v>1052.0013759999999</v>
      </c>
      <c r="IC52" s="70">
        <v>46333.654255940055</v>
      </c>
      <c r="ID52" s="70">
        <v>60634.827188409879</v>
      </c>
      <c r="IE52" s="70">
        <v>1951.2768697800004</v>
      </c>
      <c r="IF52" s="70"/>
      <c r="IG52" s="70"/>
      <c r="IH52" s="70"/>
      <c r="II52" s="70">
        <v>116391.57299725994</v>
      </c>
      <c r="IJ52" s="70">
        <v>1496.3218260000001</v>
      </c>
      <c r="IK52" s="70">
        <v>2498.2489986199998</v>
      </c>
      <c r="IN52" s="70">
        <v>1030.9722380000001</v>
      </c>
      <c r="IO52" s="70">
        <v>17772.910627789995</v>
      </c>
      <c r="IP52" s="70">
        <v>42934.439309930087</v>
      </c>
      <c r="IQ52" s="70">
        <v>1208.8255616400002</v>
      </c>
      <c r="IR52" s="70"/>
      <c r="IS52" s="70"/>
      <c r="IT52" s="70"/>
      <c r="IU52" s="70">
        <v>67005.652640080079</v>
      </c>
      <c r="IV52" s="70">
        <v>1534.1990969999999</v>
      </c>
      <c r="IW52" s="70">
        <v>4508.2760817299986</v>
      </c>
      <c r="IX52" s="70">
        <v>555.66092315000003</v>
      </c>
      <c r="IY52" s="70"/>
      <c r="IZ52" s="70">
        <v>644.04892800000005</v>
      </c>
      <c r="JA52" s="70">
        <v>38965.020405989999</v>
      </c>
      <c r="JB52" s="70">
        <v>74426.251196339887</v>
      </c>
      <c r="JC52" s="70">
        <v>2834.7156968999989</v>
      </c>
      <c r="JD52" s="70"/>
      <c r="JE52" s="70"/>
      <c r="JF52" s="70"/>
      <c r="JG52" s="70">
        <v>123468.17232910988</v>
      </c>
      <c r="JH52" s="70"/>
      <c r="JI52" s="70"/>
      <c r="JJ52" s="70"/>
      <c r="JK52" s="70"/>
      <c r="JL52" s="70"/>
      <c r="JM52" s="70">
        <v>29.945227239999998</v>
      </c>
      <c r="JN52" s="70">
        <v>175.32279285000001</v>
      </c>
      <c r="JO52" s="70">
        <v>204.54276822999998</v>
      </c>
      <c r="JP52" s="70"/>
      <c r="JQ52" s="70"/>
      <c r="JR52" s="70"/>
      <c r="JS52" s="70">
        <v>409.81078832000003</v>
      </c>
      <c r="JT52" s="70">
        <v>650.184214</v>
      </c>
      <c r="JU52" s="70">
        <v>2426.1733196499999</v>
      </c>
      <c r="JV52" s="70">
        <v>469.0305132900001</v>
      </c>
      <c r="JW52" s="70"/>
      <c r="JX52" s="70">
        <v>515.95025799999996</v>
      </c>
      <c r="JY52" s="70">
        <v>19706.697915120007</v>
      </c>
      <c r="JZ52" s="70">
        <v>21462.567367269996</v>
      </c>
      <c r="KA52" s="70">
        <v>1378.1886209000002</v>
      </c>
      <c r="KB52" s="70"/>
      <c r="KC52" s="70"/>
      <c r="KD52" s="70"/>
      <c r="KE52" s="70">
        <v>46608.792208230007</v>
      </c>
      <c r="KF52" s="70">
        <v>912.99328300000002</v>
      </c>
      <c r="KG52" s="70">
        <v>9127.9346624399986</v>
      </c>
      <c r="KH52" s="70">
        <v>2210.7188278499993</v>
      </c>
      <c r="KI52" s="70"/>
      <c r="KJ52" s="70">
        <v>1476.8852449999999</v>
      </c>
      <c r="KK52" s="70">
        <v>55468.539823840074</v>
      </c>
      <c r="KL52" s="70">
        <v>56475.053838389846</v>
      </c>
      <c r="KM52" s="70">
        <v>3893.6614271299986</v>
      </c>
      <c r="KN52" s="70"/>
      <c r="KO52" s="70"/>
      <c r="KP52" s="70"/>
      <c r="KQ52" s="70">
        <v>129565.78710764991</v>
      </c>
      <c r="KR52" s="70">
        <v>406.87986799999999</v>
      </c>
      <c r="KS52" s="70"/>
      <c r="KT52" s="70"/>
      <c r="KU52" s="70"/>
      <c r="KV52" s="70">
        <v>62.826081000000002</v>
      </c>
      <c r="KW52" s="70">
        <v>1762.4492343699997</v>
      </c>
      <c r="KX52" s="70">
        <v>874.86383540999998</v>
      </c>
      <c r="KY52" s="70">
        <v>208.24038123000003</v>
      </c>
      <c r="KZ52" s="70"/>
      <c r="LA52" s="70"/>
      <c r="LB52" s="70"/>
      <c r="LC52" s="70">
        <v>3315.2594000099998</v>
      </c>
      <c r="LD52" s="70">
        <v>11757.950364</v>
      </c>
      <c r="LE52" s="70">
        <v>12108.678201900004</v>
      </c>
      <c r="LF52" s="70">
        <v>1764.9624427500009</v>
      </c>
      <c r="LG52" s="70"/>
      <c r="LH52" s="70">
        <v>5717.8795719999998</v>
      </c>
      <c r="LI52" s="70">
        <v>80832.80233948004</v>
      </c>
      <c r="LJ52" s="70">
        <v>137125.81805993972</v>
      </c>
      <c r="LK52" s="70">
        <v>8260.279004299995</v>
      </c>
      <c r="LL52" s="70"/>
      <c r="LM52" s="70"/>
      <c r="LN52" s="70"/>
      <c r="LO52" s="70">
        <v>257568.36998436975</v>
      </c>
      <c r="LP52" s="70">
        <v>190.67179200000001</v>
      </c>
      <c r="LQ52" s="70"/>
      <c r="LR52" s="70">
        <v>1.89297417</v>
      </c>
      <c r="LS52" s="70"/>
      <c r="LT52" s="70">
        <v>62.047133000000002</v>
      </c>
      <c r="LU52" s="70">
        <v>5680.3143054300017</v>
      </c>
      <c r="LV52" s="70">
        <v>3408.2431635399989</v>
      </c>
      <c r="LW52" s="70">
        <v>779.56804435000015</v>
      </c>
      <c r="LX52" s="70"/>
      <c r="LY52" s="70"/>
      <c r="LZ52" s="70"/>
      <c r="MA52" s="70">
        <v>10122.73741249</v>
      </c>
      <c r="MB52" s="70">
        <v>1371.779196</v>
      </c>
      <c r="MC52" s="70">
        <v>4460.4261576500003</v>
      </c>
      <c r="MD52" s="70">
        <v>520.59616606999998</v>
      </c>
      <c r="ME52" s="70"/>
      <c r="MF52" s="70">
        <v>746.20979799999998</v>
      </c>
      <c r="MG52" s="70">
        <v>24758.008197679974</v>
      </c>
      <c r="MH52" s="70">
        <v>38234.030252280005</v>
      </c>
      <c r="MI52" s="70">
        <v>2203.3649751899998</v>
      </c>
      <c r="MJ52" s="70"/>
      <c r="MK52" s="70"/>
      <c r="ML52" s="70"/>
      <c r="MM52" s="70"/>
      <c r="MN52" s="19">
        <v>72294.41474286998</v>
      </c>
      <c r="MO52" s="70">
        <v>16807.943609999998</v>
      </c>
      <c r="MP52" s="70">
        <v>56152.564884619977</v>
      </c>
      <c r="MQ52" s="70">
        <v>37164.960464450043</v>
      </c>
      <c r="MR52" s="70"/>
      <c r="MS52" s="70">
        <v>8641.8232700000008</v>
      </c>
      <c r="MT52" s="70">
        <v>133280.91213905034</v>
      </c>
      <c r="MU52" s="70">
        <v>214032.13492580876</v>
      </c>
      <c r="MV52" s="70">
        <v>13687.64115996999</v>
      </c>
      <c r="MW52" s="70"/>
      <c r="MX52" s="70"/>
      <c r="MY52" s="70"/>
      <c r="MZ52" s="70"/>
      <c r="NA52" s="70">
        <v>479767.98045389907</v>
      </c>
      <c r="NB52" s="70"/>
      <c r="NC52" s="70"/>
      <c r="ND52" s="70"/>
      <c r="NE52" s="70"/>
      <c r="NF52" s="70"/>
      <c r="NG52" s="70"/>
      <c r="NH52" s="70">
        <v>16.96423596</v>
      </c>
      <c r="NI52" s="70"/>
      <c r="NJ52" s="70"/>
      <c r="NK52" s="70"/>
      <c r="NL52" s="70"/>
      <c r="NM52" s="70">
        <v>16.96423596</v>
      </c>
      <c r="NN52" s="15"/>
      <c r="NO52" s="15"/>
      <c r="NP52" s="15"/>
      <c r="NR52" s="70">
        <v>6127888.0452070814</v>
      </c>
      <c r="PU52" s="4"/>
    </row>
    <row r="53" spans="1:437" x14ac:dyDescent="0.2">
      <c r="A53" s="69">
        <v>40940</v>
      </c>
      <c r="B53" s="70">
        <v>31.259207889999999</v>
      </c>
      <c r="C53" s="70">
        <v>0</v>
      </c>
      <c r="D53" s="70"/>
      <c r="E53" s="70">
        <v>0</v>
      </c>
      <c r="F53" s="70">
        <v>7803.2644209999999</v>
      </c>
      <c r="G53" s="70">
        <v>28779.201153530063</v>
      </c>
      <c r="H53" s="70">
        <v>32138.596670400013</v>
      </c>
      <c r="I53" s="70"/>
      <c r="J53" s="70">
        <v>12914.109184999999</v>
      </c>
      <c r="K53" s="70">
        <v>102720.71732390999</v>
      </c>
      <c r="L53" s="70">
        <v>760003.36467278784</v>
      </c>
      <c r="M53" s="70">
        <v>9367.2576999299981</v>
      </c>
      <c r="N53" s="70"/>
      <c r="O53" s="70"/>
      <c r="P53" s="70"/>
      <c r="Q53" s="70">
        <v>953726.51112655795</v>
      </c>
      <c r="R53" s="70">
        <v>10.135501550000001</v>
      </c>
      <c r="S53" s="70">
        <v>3137.3755630199994</v>
      </c>
      <c r="T53" s="70">
        <v>210.78965201</v>
      </c>
      <c r="U53" s="70">
        <v>0</v>
      </c>
      <c r="V53" s="70"/>
      <c r="W53" s="70">
        <v>3358.30071658</v>
      </c>
      <c r="X53" s="70">
        <v>8189.1084979999996</v>
      </c>
      <c r="Y53" s="70">
        <v>10133.45916832</v>
      </c>
      <c r="Z53" s="70">
        <v>1293.4072987799998</v>
      </c>
      <c r="AA53" s="70"/>
      <c r="AB53" s="70">
        <v>5792.998654</v>
      </c>
      <c r="AC53" s="70">
        <v>87942.850290170041</v>
      </c>
      <c r="AD53" s="70">
        <v>120187.38878933959</v>
      </c>
      <c r="AE53" s="70">
        <v>4274.1888742900019</v>
      </c>
      <c r="AF53" s="70"/>
      <c r="AG53" s="70"/>
      <c r="AH53" s="70"/>
      <c r="AI53" s="70">
        <v>237813.40157189962</v>
      </c>
      <c r="AJ53" s="70">
        <v>72655.995777000004</v>
      </c>
      <c r="AK53" s="70">
        <v>531382.49723488034</v>
      </c>
      <c r="AL53" s="70">
        <v>170507.04903600976</v>
      </c>
      <c r="AM53" s="70"/>
      <c r="AN53" s="70">
        <v>37805.39443</v>
      </c>
      <c r="AO53" s="70">
        <v>1230840.8365314992</v>
      </c>
      <c r="AP53" s="70">
        <v>982962.30708902969</v>
      </c>
      <c r="AQ53" s="70">
        <v>41527.845713140006</v>
      </c>
      <c r="AR53" s="70"/>
      <c r="AS53" s="70"/>
      <c r="AT53" s="70"/>
      <c r="AU53" s="70"/>
      <c r="AV53" s="70"/>
      <c r="AW53" s="70"/>
      <c r="AX53" s="70">
        <v>3067681.925811559</v>
      </c>
      <c r="AY53" s="70">
        <v>2383.3027969999998</v>
      </c>
      <c r="AZ53" s="70">
        <v>5904.7095666100022</v>
      </c>
      <c r="BA53" s="70">
        <v>3940.4272963499993</v>
      </c>
      <c r="BB53" s="70"/>
      <c r="BC53" s="70">
        <v>2374.2184499999998</v>
      </c>
      <c r="BD53" s="70">
        <v>40879.716169910047</v>
      </c>
      <c r="BE53" s="70">
        <v>61452.490091239866</v>
      </c>
      <c r="BF53" s="70">
        <v>1706.02669532</v>
      </c>
      <c r="BG53" s="70"/>
      <c r="BH53" s="70"/>
      <c r="BI53" s="70">
        <v>118640.89106642993</v>
      </c>
      <c r="BJ53" s="70">
        <v>1495.548659</v>
      </c>
      <c r="BK53" s="70">
        <v>30405.95127250997</v>
      </c>
      <c r="BL53" s="70">
        <v>0</v>
      </c>
      <c r="BM53" s="70"/>
      <c r="BN53" s="70">
        <v>939.07875000000001</v>
      </c>
      <c r="BO53" s="70">
        <v>26927.071269899974</v>
      </c>
      <c r="BP53" s="70">
        <v>17038.892900180021</v>
      </c>
      <c r="BQ53" s="70">
        <v>1937.25860846</v>
      </c>
      <c r="BR53" s="70"/>
      <c r="BS53" s="70"/>
      <c r="BT53" s="70">
        <v>78743.801460049974</v>
      </c>
      <c r="BU53" s="70">
        <v>619.84998499999995</v>
      </c>
      <c r="BV53" s="70">
        <v>5071.720087669999</v>
      </c>
      <c r="BW53" s="70">
        <v>159.18806426000003</v>
      </c>
      <c r="BX53" s="70"/>
      <c r="BY53" s="70">
        <v>582.34880499999997</v>
      </c>
      <c r="BZ53" s="70">
        <v>43151.597516319991</v>
      </c>
      <c r="CA53" s="70">
        <v>46960.597730330031</v>
      </c>
      <c r="CB53" s="70">
        <v>1807.2090595299994</v>
      </c>
      <c r="CC53" s="70"/>
      <c r="CD53" s="70"/>
      <c r="CE53" s="70"/>
      <c r="CF53" s="70">
        <v>98352.511248110022</v>
      </c>
      <c r="CG53" s="70">
        <v>198.504683</v>
      </c>
      <c r="CH53" s="70"/>
      <c r="CI53" s="70"/>
      <c r="CJ53" s="70"/>
      <c r="CK53" s="70"/>
      <c r="CL53" s="70">
        <v>2178.7714083199999</v>
      </c>
      <c r="CM53" s="70">
        <v>1924.0749721700006</v>
      </c>
      <c r="CN53" s="70">
        <v>565.90170860000001</v>
      </c>
      <c r="CO53" s="70"/>
      <c r="CP53" s="70"/>
      <c r="CQ53" s="70"/>
      <c r="CR53" s="70">
        <v>4867.2527720899998</v>
      </c>
      <c r="CS53" s="70">
        <v>505.33656000000002</v>
      </c>
      <c r="CT53" s="70">
        <v>186.68244462000001</v>
      </c>
      <c r="CU53" s="70"/>
      <c r="CV53" s="70"/>
      <c r="CW53" s="70"/>
      <c r="CX53" s="70">
        <v>5099.1015884700018</v>
      </c>
      <c r="CY53" s="70">
        <v>5028.1862772199993</v>
      </c>
      <c r="CZ53" s="70">
        <v>286.70243367999996</v>
      </c>
      <c r="DA53" s="70"/>
      <c r="DB53" s="70"/>
      <c r="DC53" s="70"/>
      <c r="DD53" s="70">
        <v>11106.009303990002</v>
      </c>
      <c r="DE53" s="70">
        <v>936.39029800000003</v>
      </c>
      <c r="DF53" s="70">
        <v>0</v>
      </c>
      <c r="DG53" s="70"/>
      <c r="DH53" s="70"/>
      <c r="DI53" s="70">
        <v>2250.9873969999999</v>
      </c>
      <c r="DJ53" s="70">
        <v>16837.788087880006</v>
      </c>
      <c r="DK53" s="70">
        <v>13062.814832780008</v>
      </c>
      <c r="DL53" s="70">
        <v>944.60919764999994</v>
      </c>
      <c r="DM53" s="70"/>
      <c r="DN53" s="70"/>
      <c r="DO53" s="70"/>
      <c r="DP53" s="70">
        <v>34032.589813310013</v>
      </c>
      <c r="DQ53" s="70">
        <v>158.545141</v>
      </c>
      <c r="DR53" s="70">
        <v>542.55226768999989</v>
      </c>
      <c r="DS53" s="70"/>
      <c r="DT53" s="70"/>
      <c r="DU53" s="70">
        <v>75.317730959999992</v>
      </c>
      <c r="DV53" s="70">
        <v>25810.659700110013</v>
      </c>
      <c r="DW53" s="70">
        <v>15684.843918260007</v>
      </c>
      <c r="DX53" s="70">
        <v>1279.7439122400003</v>
      </c>
      <c r="DY53" s="70"/>
      <c r="DZ53" s="70"/>
      <c r="EA53" s="70"/>
      <c r="EB53" s="70">
        <v>43551.662670260019</v>
      </c>
      <c r="EC53" s="70">
        <v>28.380894000000001</v>
      </c>
      <c r="ED53" s="70"/>
      <c r="EE53" s="70"/>
      <c r="EF53" s="70"/>
      <c r="EG53" s="70"/>
      <c r="EH53" s="70"/>
      <c r="EI53" s="70">
        <v>196.93130859000001</v>
      </c>
      <c r="EJ53" s="70">
        <v>0</v>
      </c>
      <c r="EK53" s="70"/>
      <c r="EL53" s="70"/>
      <c r="EM53" s="70"/>
      <c r="EN53" s="70">
        <v>225.31220259</v>
      </c>
      <c r="EO53" s="70">
        <v>533.37533800000006</v>
      </c>
      <c r="EP53" s="70">
        <v>4398.1433522699981</v>
      </c>
      <c r="EQ53" s="70">
        <v>152.25518037000001</v>
      </c>
      <c r="ER53" s="70"/>
      <c r="ES53" s="70">
        <v>656.85158899999999</v>
      </c>
      <c r="ET53" s="70">
        <v>14408.391568170004</v>
      </c>
      <c r="EU53" s="70">
        <v>27630.562654300054</v>
      </c>
      <c r="EV53" s="70">
        <v>1144.4377496700001</v>
      </c>
      <c r="EW53" s="70"/>
      <c r="EX53" s="70"/>
      <c r="EY53" s="70"/>
      <c r="EZ53" s="70">
        <v>48924.017431780056</v>
      </c>
      <c r="FA53" s="70">
        <v>5576.4254330000003</v>
      </c>
      <c r="FB53" s="70">
        <v>4749.6001720099994</v>
      </c>
      <c r="FC53" s="70">
        <v>144.05383247000003</v>
      </c>
      <c r="FD53" s="70"/>
      <c r="FE53" s="70">
        <v>2428.572627</v>
      </c>
      <c r="FF53" s="70">
        <v>108229.48887520013</v>
      </c>
      <c r="FG53" s="70">
        <v>60410.358187980026</v>
      </c>
      <c r="FH53" s="70">
        <v>2186.1569892400003</v>
      </c>
      <c r="FI53" s="70"/>
      <c r="FJ53" s="70"/>
      <c r="FK53" s="70"/>
      <c r="FL53" s="70"/>
      <c r="FM53" s="70">
        <v>183724.65611690015</v>
      </c>
      <c r="FN53" s="70"/>
      <c r="FO53" s="70"/>
      <c r="FP53" s="70"/>
      <c r="FQ53" s="70"/>
      <c r="FR53" s="70"/>
      <c r="FS53" s="70"/>
      <c r="FT53" s="70"/>
      <c r="FU53" s="70"/>
      <c r="FV53" s="70"/>
      <c r="FW53" s="70"/>
      <c r="FX53" s="70"/>
      <c r="FY53" s="70"/>
      <c r="FZ53" s="70"/>
      <c r="GA53" s="70"/>
      <c r="GB53" s="70"/>
      <c r="GC53" s="70"/>
      <c r="GD53" s="70"/>
      <c r="GE53" s="70">
        <v>428.04283353</v>
      </c>
      <c r="GF53" s="70"/>
      <c r="GG53" s="70"/>
      <c r="GH53" s="70"/>
      <c r="GI53" s="70"/>
      <c r="GJ53" s="70"/>
      <c r="GK53" s="70">
        <v>428.04283353</v>
      </c>
      <c r="GL53" s="70">
        <v>629.16458999999998</v>
      </c>
      <c r="GM53" s="70">
        <v>4213.0357054299984</v>
      </c>
      <c r="GN53" s="70">
        <v>197.24150976000001</v>
      </c>
      <c r="GO53" s="70"/>
      <c r="GP53" s="70"/>
      <c r="GQ53" s="70">
        <v>18122.294012800008</v>
      </c>
      <c r="GR53" s="70">
        <v>29496.465581150049</v>
      </c>
      <c r="GS53" s="70">
        <v>1988.9994852100001</v>
      </c>
      <c r="GT53" s="70"/>
      <c r="GU53" s="70"/>
      <c r="GV53" s="70"/>
      <c r="GW53" s="70"/>
      <c r="GX53" s="70">
        <v>54647.200884350052</v>
      </c>
      <c r="GY53" s="70">
        <v>98.406203000000005</v>
      </c>
      <c r="GZ53" s="70"/>
      <c r="HA53" s="70"/>
      <c r="HB53" s="70"/>
      <c r="HC53" s="70"/>
      <c r="HD53" s="70">
        <v>2382.5655572600003</v>
      </c>
      <c r="HE53" s="70">
        <v>743.53334515999984</v>
      </c>
      <c r="HF53" s="70">
        <v>209.40981652999997</v>
      </c>
      <c r="HG53" s="70"/>
      <c r="HH53" s="70"/>
      <c r="HI53" s="70"/>
      <c r="HJ53" s="70">
        <v>3433.91492195</v>
      </c>
      <c r="HK53" s="70">
        <v>998.22587399999998</v>
      </c>
      <c r="HL53" s="70">
        <v>1088.7570420300003</v>
      </c>
      <c r="HM53" s="70">
        <v>461.24400843000001</v>
      </c>
      <c r="HN53" s="70"/>
      <c r="HO53" s="70">
        <v>845.70952199999999</v>
      </c>
      <c r="HP53" s="70">
        <v>15493.248845260006</v>
      </c>
      <c r="HQ53" s="70">
        <v>40058.847274930005</v>
      </c>
      <c r="HR53" s="70">
        <v>922.24085350000007</v>
      </c>
      <c r="HS53" s="70"/>
      <c r="HT53" s="70"/>
      <c r="HU53" s="70"/>
      <c r="HV53" s="70"/>
      <c r="HW53" s="70">
        <v>59868.273420150006</v>
      </c>
      <c r="HX53" s="70">
        <v>1633.3437300000001</v>
      </c>
      <c r="HY53" s="70">
        <v>3768.7297760699985</v>
      </c>
      <c r="HZ53" s="70">
        <v>894.04200238999977</v>
      </c>
      <c r="IA53" s="70"/>
      <c r="IB53" s="70">
        <v>1038.5611249999999</v>
      </c>
      <c r="IC53" s="70">
        <v>56020.135694409983</v>
      </c>
      <c r="ID53" s="70">
        <v>67932.060541759973</v>
      </c>
      <c r="IE53" s="70">
        <v>1933.9493109800007</v>
      </c>
      <c r="IF53" s="70"/>
      <c r="IG53" s="70"/>
      <c r="IH53" s="70"/>
      <c r="II53" s="70">
        <v>133220.82218060995</v>
      </c>
      <c r="IJ53" s="70">
        <v>1412.3086860000001</v>
      </c>
      <c r="IK53" s="70">
        <v>2442.6883020200025</v>
      </c>
      <c r="IN53" s="70">
        <v>1014.306781</v>
      </c>
      <c r="IO53" s="70">
        <v>18823.371622799979</v>
      </c>
      <c r="IP53" s="70">
        <v>45734.736949409962</v>
      </c>
      <c r="IQ53" s="70">
        <v>1138.2552826599999</v>
      </c>
      <c r="IR53" s="70"/>
      <c r="IS53" s="70"/>
      <c r="IT53" s="70"/>
      <c r="IU53" s="70">
        <v>70625.832195289942</v>
      </c>
      <c r="IV53" s="70">
        <v>1515.834204</v>
      </c>
      <c r="IW53" s="70">
        <v>4458.0991008499977</v>
      </c>
      <c r="IX53" s="70">
        <v>524.37512060000006</v>
      </c>
      <c r="IY53" s="70"/>
      <c r="IZ53" s="70">
        <v>637.11962100000005</v>
      </c>
      <c r="JA53" s="70">
        <v>43397.456632399953</v>
      </c>
      <c r="JB53" s="70">
        <v>77763.19907291983</v>
      </c>
      <c r="JC53" s="70">
        <v>2807.5139704499993</v>
      </c>
      <c r="JD53" s="70"/>
      <c r="JE53" s="70"/>
      <c r="JF53" s="70"/>
      <c r="JG53" s="70">
        <v>131103.59772221977</v>
      </c>
      <c r="JH53" s="70"/>
      <c r="JI53" s="70"/>
      <c r="JJ53" s="70"/>
      <c r="JK53" s="70"/>
      <c r="JL53" s="70"/>
      <c r="JM53" s="70">
        <v>29.543546030000002</v>
      </c>
      <c r="JN53" s="70">
        <v>174.91590613</v>
      </c>
      <c r="JO53" s="70">
        <v>203.29910022999999</v>
      </c>
      <c r="JP53" s="70"/>
      <c r="JQ53" s="70"/>
      <c r="JR53" s="70"/>
      <c r="JS53" s="70">
        <v>407.75855238999998</v>
      </c>
      <c r="JT53" s="70">
        <v>621.38824599999998</v>
      </c>
      <c r="JU53" s="70">
        <v>2397.7115084000006</v>
      </c>
      <c r="JV53" s="70">
        <v>421.62388145000006</v>
      </c>
      <c r="JW53" s="70"/>
      <c r="JX53" s="70">
        <v>510.43973099999999</v>
      </c>
      <c r="JY53" s="70">
        <v>22935.359317159957</v>
      </c>
      <c r="JZ53" s="70">
        <v>22847.65277805999</v>
      </c>
      <c r="KA53" s="70">
        <v>1357.6341836399999</v>
      </c>
      <c r="KB53" s="70"/>
      <c r="KC53" s="70"/>
      <c r="KD53" s="70"/>
      <c r="KE53" s="70">
        <v>51091.809645709945</v>
      </c>
      <c r="KF53" s="70">
        <v>856.02404100000001</v>
      </c>
      <c r="KG53" s="70">
        <v>9003.9808644599998</v>
      </c>
      <c r="KH53" s="70">
        <v>2177.4705184300001</v>
      </c>
      <c r="KI53" s="70"/>
      <c r="KJ53" s="70">
        <v>1329.8128830000001</v>
      </c>
      <c r="KK53" s="70">
        <v>59903.357950800033</v>
      </c>
      <c r="KL53" s="70">
        <v>59802.247527529922</v>
      </c>
      <c r="KM53" s="70">
        <v>3816.4174478799987</v>
      </c>
      <c r="KN53" s="70"/>
      <c r="KO53" s="70"/>
      <c r="KP53" s="70"/>
      <c r="KQ53" s="70">
        <v>136889.31123309996</v>
      </c>
      <c r="KR53" s="70">
        <v>403.42773399999999</v>
      </c>
      <c r="KS53" s="70"/>
      <c r="KT53" s="70"/>
      <c r="KU53" s="70"/>
      <c r="KV53" s="70">
        <v>62.323013000000003</v>
      </c>
      <c r="KW53" s="70">
        <v>1755.0391774999998</v>
      </c>
      <c r="KX53" s="70">
        <v>867.29179514999998</v>
      </c>
      <c r="KY53" s="70">
        <v>207.28409436999999</v>
      </c>
      <c r="KZ53" s="70"/>
      <c r="LA53" s="70"/>
      <c r="LB53" s="70"/>
      <c r="LC53" s="70">
        <v>3295.36581402</v>
      </c>
      <c r="LD53" s="70">
        <v>11446.868841</v>
      </c>
      <c r="LE53" s="70">
        <v>11873.680928289983</v>
      </c>
      <c r="LF53" s="70">
        <v>1703.5253930299993</v>
      </c>
      <c r="LG53" s="70"/>
      <c r="LH53" s="70">
        <v>5625.5551690000002</v>
      </c>
      <c r="LI53" s="70">
        <v>86380.660082559814</v>
      </c>
      <c r="LJ53" s="70">
        <v>145672.24701381964</v>
      </c>
      <c r="LK53" s="70">
        <v>8087.4527587199964</v>
      </c>
      <c r="LL53" s="70"/>
      <c r="LM53" s="70"/>
      <c r="LN53" s="70"/>
      <c r="LO53" s="70">
        <v>270789.99018641945</v>
      </c>
      <c r="LP53" s="70">
        <v>189.891346</v>
      </c>
      <c r="LQ53" s="70"/>
      <c r="LR53" s="70">
        <v>1.59309938</v>
      </c>
      <c r="LS53" s="70"/>
      <c r="LT53" s="70">
        <v>60.408268999999997</v>
      </c>
      <c r="LU53" s="70">
        <v>6197.91070502</v>
      </c>
      <c r="LV53" s="70">
        <v>3700.6267871699997</v>
      </c>
      <c r="LW53" s="70">
        <v>772.36454220000007</v>
      </c>
      <c r="LX53" s="70"/>
      <c r="LY53" s="70"/>
      <c r="LZ53" s="70"/>
      <c r="MA53" s="70">
        <v>10922.79474877</v>
      </c>
      <c r="MB53" s="70">
        <v>1356.9093319999999</v>
      </c>
      <c r="MC53" s="70">
        <v>4425.0102328700013</v>
      </c>
      <c r="MD53" s="70">
        <v>511.34608770999989</v>
      </c>
      <c r="ME53" s="70"/>
      <c r="MF53" s="70">
        <v>737.46133799999996</v>
      </c>
      <c r="MG53" s="70">
        <v>27693.702637399987</v>
      </c>
      <c r="MH53" s="70">
        <v>42998.883820410018</v>
      </c>
      <c r="MI53" s="70">
        <v>2182.7601646799999</v>
      </c>
      <c r="MJ53" s="70"/>
      <c r="MK53" s="70"/>
      <c r="ML53" s="70"/>
      <c r="MM53" s="70"/>
      <c r="MN53" s="19">
        <v>79906.07361307001</v>
      </c>
      <c r="MO53" s="70">
        <v>16317.395454</v>
      </c>
      <c r="MP53" s="70">
        <v>55474.695949179899</v>
      </c>
      <c r="MQ53" s="70">
        <v>36273.157494540028</v>
      </c>
      <c r="MR53" s="70"/>
      <c r="MS53" s="70">
        <v>8379.6824880000004</v>
      </c>
      <c r="MT53" s="70">
        <v>139437.49879387001</v>
      </c>
      <c r="MU53" s="70">
        <v>219563.39611470784</v>
      </c>
      <c r="MV53" s="70">
        <v>13270.269107149994</v>
      </c>
      <c r="MW53" s="70"/>
      <c r="MX53" s="70"/>
      <c r="MY53" s="70"/>
      <c r="MZ53" s="70"/>
      <c r="NA53" s="70">
        <v>488716.09540144773</v>
      </c>
      <c r="NB53" s="70"/>
      <c r="NC53" s="70"/>
      <c r="ND53" s="70"/>
      <c r="NE53" s="70"/>
      <c r="NF53" s="70"/>
      <c r="NG53" s="70"/>
      <c r="NH53" s="70">
        <v>16.96423596</v>
      </c>
      <c r="NI53" s="70"/>
      <c r="NJ53" s="70"/>
      <c r="NK53" s="70"/>
      <c r="NL53" s="70"/>
      <c r="NM53" s="70">
        <v>16.96423596</v>
      </c>
      <c r="NN53" s="15"/>
      <c r="NO53" s="15"/>
      <c r="NP53" s="15"/>
      <c r="NR53" s="70">
        <v>6380143.9501089845</v>
      </c>
      <c r="PU53" s="4"/>
    </row>
    <row r="54" spans="1:437" x14ac:dyDescent="0.2">
      <c r="A54" s="69">
        <v>40969</v>
      </c>
      <c r="B54" s="70">
        <v>31.07564275</v>
      </c>
      <c r="C54" s="70">
        <v>0</v>
      </c>
      <c r="D54" s="70"/>
      <c r="E54" s="70">
        <v>31.07564275</v>
      </c>
      <c r="F54" s="70">
        <v>7591.1608299999998</v>
      </c>
      <c r="G54" s="70">
        <v>28270.425662579983</v>
      </c>
      <c r="H54" s="70">
        <v>31137.021792820051</v>
      </c>
      <c r="I54" s="70"/>
      <c r="J54" s="70">
        <v>12372.428723000001</v>
      </c>
      <c r="K54" s="70">
        <v>99896.349274529872</v>
      </c>
      <c r="L54" s="70">
        <v>742680.85424272448</v>
      </c>
      <c r="M54" s="70">
        <v>9104.7273745199964</v>
      </c>
      <c r="N54" s="70"/>
      <c r="O54" s="70"/>
      <c r="P54" s="70"/>
      <c r="Q54" s="70">
        <v>931052.96790017444</v>
      </c>
      <c r="R54" s="70">
        <v>10.205689550000001</v>
      </c>
      <c r="S54" s="70">
        <v>3125.8309594399989</v>
      </c>
      <c r="T54" s="70">
        <v>148.73114484000001</v>
      </c>
      <c r="U54" s="70">
        <v>0</v>
      </c>
      <c r="V54" s="70"/>
      <c r="W54" s="70">
        <v>3284.7677938299994</v>
      </c>
      <c r="X54" s="70">
        <v>7965.6102080000001</v>
      </c>
      <c r="Y54" s="70">
        <v>9985.3568631000107</v>
      </c>
      <c r="Z54" s="70">
        <v>1257.3020892299999</v>
      </c>
      <c r="AA54" s="70"/>
      <c r="AB54" s="70">
        <v>5404.3425960000004</v>
      </c>
      <c r="AC54" s="70">
        <v>86439.805957590041</v>
      </c>
      <c r="AD54" s="70">
        <v>118407.04200812982</v>
      </c>
      <c r="AE54" s="70">
        <v>4139.0344283100021</v>
      </c>
      <c r="AF54" s="70"/>
      <c r="AG54" s="70"/>
      <c r="AH54" s="70"/>
      <c r="AI54" s="70">
        <v>233598.49415035985</v>
      </c>
      <c r="AJ54" s="70">
        <v>71229.171096999999</v>
      </c>
      <c r="AK54" s="70">
        <v>522681.18617937795</v>
      </c>
      <c r="AL54" s="70">
        <v>166056.40465487959</v>
      </c>
      <c r="AM54" s="70"/>
      <c r="AN54" s="70">
        <v>36607.030079999997</v>
      </c>
      <c r="AO54" s="70">
        <v>1203770.9655079946</v>
      </c>
      <c r="AP54" s="70">
        <v>965324.47318646789</v>
      </c>
      <c r="AQ54" s="70">
        <v>40030.618436269971</v>
      </c>
      <c r="AR54" s="70"/>
      <c r="AS54" s="70"/>
      <c r="AT54" s="70"/>
      <c r="AU54" s="70"/>
      <c r="AV54" s="70"/>
      <c r="AW54" s="70"/>
      <c r="AX54" s="70">
        <v>3005699.8491419903</v>
      </c>
      <c r="AY54" s="70">
        <v>2334.8744409999999</v>
      </c>
      <c r="AZ54" s="70">
        <v>5830.8948490099992</v>
      </c>
      <c r="BA54" s="70">
        <v>3899.5138169700008</v>
      </c>
      <c r="BB54" s="70"/>
      <c r="BC54" s="70">
        <v>2320.6756479999999</v>
      </c>
      <c r="BD54" s="70">
        <v>40009.710093040034</v>
      </c>
      <c r="BE54" s="70">
        <v>60465.090788469992</v>
      </c>
      <c r="BF54" s="70">
        <v>1685.6066904699999</v>
      </c>
      <c r="BG54" s="70"/>
      <c r="BH54" s="70"/>
      <c r="BI54" s="70">
        <v>116546.36632696002</v>
      </c>
      <c r="BJ54" s="70">
        <v>1427.1957729999999</v>
      </c>
      <c r="BK54" s="70">
        <v>29660.024437980002</v>
      </c>
      <c r="BL54" s="70">
        <v>0</v>
      </c>
      <c r="BM54" s="70"/>
      <c r="BN54" s="70">
        <v>919.34827099999995</v>
      </c>
      <c r="BO54" s="70">
        <v>26632.5405507</v>
      </c>
      <c r="BP54" s="70">
        <v>16614.434275990003</v>
      </c>
      <c r="BQ54" s="70">
        <v>1909.4498191999996</v>
      </c>
      <c r="BR54" s="70"/>
      <c r="BS54" s="70"/>
      <c r="BT54" s="70">
        <v>77162.99312787001</v>
      </c>
      <c r="BU54" s="70">
        <v>616.88615100000004</v>
      </c>
      <c r="BV54" s="70">
        <v>4969.9729861000033</v>
      </c>
      <c r="BW54" s="70">
        <v>144.31506691999999</v>
      </c>
      <c r="BX54" s="70"/>
      <c r="BY54" s="70">
        <v>572.08676800000001</v>
      </c>
      <c r="BZ54" s="70">
        <v>42144.062143459967</v>
      </c>
      <c r="CA54" s="70">
        <v>46686.803370530048</v>
      </c>
      <c r="CB54" s="70">
        <v>1721.3970468999996</v>
      </c>
      <c r="CC54" s="70"/>
      <c r="CD54" s="70"/>
      <c r="CE54" s="70"/>
      <c r="CF54" s="70">
        <v>96855.523532910011</v>
      </c>
      <c r="CG54" s="70">
        <v>195.95639199999999</v>
      </c>
      <c r="CH54" s="70"/>
      <c r="CI54" s="70"/>
      <c r="CJ54" s="70"/>
      <c r="CK54" s="70"/>
      <c r="CL54" s="70">
        <v>2168.3127830999997</v>
      </c>
      <c r="CM54" s="70">
        <v>1842.4894775500002</v>
      </c>
      <c r="CN54" s="70">
        <v>497.12681500000002</v>
      </c>
      <c r="CO54" s="70"/>
      <c r="CP54" s="70"/>
      <c r="CQ54" s="70"/>
      <c r="CR54" s="70">
        <v>4703.8854676499996</v>
      </c>
      <c r="CS54" s="70">
        <v>500.62932699999999</v>
      </c>
      <c r="CT54" s="70">
        <v>185.80195653999999</v>
      </c>
      <c r="CU54" s="70"/>
      <c r="CV54" s="70"/>
      <c r="CW54" s="70"/>
      <c r="CX54" s="70">
        <v>5054.4413229499996</v>
      </c>
      <c r="CY54" s="70">
        <v>4829.9209747099985</v>
      </c>
      <c r="CZ54" s="70">
        <v>282.56075620000001</v>
      </c>
      <c r="DA54" s="70"/>
      <c r="DB54" s="70"/>
      <c r="DC54" s="70"/>
      <c r="DD54" s="70">
        <v>10853.354337399998</v>
      </c>
      <c r="DE54" s="70">
        <v>928.96497999999997</v>
      </c>
      <c r="DF54" s="70">
        <v>0</v>
      </c>
      <c r="DG54" s="70"/>
      <c r="DH54" s="70"/>
      <c r="DI54" s="70">
        <v>2233.2696879999999</v>
      </c>
      <c r="DJ54" s="70">
        <v>16521.959072450001</v>
      </c>
      <c r="DK54" s="70">
        <v>12703.247802780006</v>
      </c>
      <c r="DL54" s="70">
        <v>900.74771860999988</v>
      </c>
      <c r="DM54" s="70"/>
      <c r="DN54" s="70"/>
      <c r="DO54" s="70"/>
      <c r="DP54" s="70">
        <v>33288.189261840009</v>
      </c>
      <c r="DQ54" s="70">
        <v>137.175746</v>
      </c>
      <c r="DR54" s="70">
        <v>536.91489087000014</v>
      </c>
      <c r="DS54" s="70"/>
      <c r="DT54" s="70"/>
      <c r="DU54" s="70">
        <v>71.885642770000004</v>
      </c>
      <c r="DV54" s="70">
        <v>25491.910169050014</v>
      </c>
      <c r="DW54" s="70">
        <v>15456.526574930003</v>
      </c>
      <c r="DX54" s="70">
        <v>1257.3779821699995</v>
      </c>
      <c r="DY54" s="70"/>
      <c r="DZ54" s="70"/>
      <c r="EA54" s="70"/>
      <c r="EB54" s="70">
        <v>42951.791005790015</v>
      </c>
      <c r="EC54" s="70">
        <v>28.189944000000001</v>
      </c>
      <c r="ED54" s="70"/>
      <c r="EE54" s="70"/>
      <c r="EF54" s="70"/>
      <c r="EG54" s="70"/>
      <c r="EH54" s="70"/>
      <c r="EI54" s="70">
        <v>196.19776469999999</v>
      </c>
      <c r="EJ54" s="70">
        <v>0</v>
      </c>
      <c r="EK54" s="70"/>
      <c r="EL54" s="70"/>
      <c r="EM54" s="70"/>
      <c r="EN54" s="70">
        <v>224.38770869999999</v>
      </c>
      <c r="EO54" s="70">
        <v>529.83761400000003</v>
      </c>
      <c r="EP54" s="70">
        <v>4330.3059069700012</v>
      </c>
      <c r="EQ54" s="70">
        <v>86.766796379999988</v>
      </c>
      <c r="ER54" s="70"/>
      <c r="ES54" s="70">
        <v>395.713728</v>
      </c>
      <c r="ET54" s="70">
        <v>14204.505091679999</v>
      </c>
      <c r="EU54" s="70">
        <v>26842.158144569974</v>
      </c>
      <c r="EV54" s="70">
        <v>1129.1130209300002</v>
      </c>
      <c r="EW54" s="70"/>
      <c r="EX54" s="70"/>
      <c r="EY54" s="70"/>
      <c r="EZ54" s="70">
        <v>47518.400302519971</v>
      </c>
      <c r="FA54" s="70">
        <v>5338.1197540000003</v>
      </c>
      <c r="FB54" s="70">
        <v>4709.0258822000005</v>
      </c>
      <c r="FC54" s="70">
        <v>137.80630323999998</v>
      </c>
      <c r="FD54" s="70"/>
      <c r="FE54" s="70">
        <v>2325.745907</v>
      </c>
      <c r="FF54" s="70">
        <v>105172.88933344976</v>
      </c>
      <c r="FG54" s="70">
        <v>59161.998230189878</v>
      </c>
      <c r="FH54" s="70">
        <v>2159.3717452800006</v>
      </c>
      <c r="FI54" s="70"/>
      <c r="FJ54" s="70"/>
      <c r="FK54" s="70"/>
      <c r="FL54" s="70"/>
      <c r="FM54" s="70">
        <v>179004.95715535965</v>
      </c>
      <c r="FN54" s="70"/>
      <c r="FO54" s="70"/>
      <c r="FP54" s="70"/>
      <c r="FQ54" s="70"/>
      <c r="FR54" s="70"/>
      <c r="FS54" s="70"/>
      <c r="FT54" s="70"/>
      <c r="FU54" s="70"/>
      <c r="FV54" s="70"/>
      <c r="FW54" s="70"/>
      <c r="FX54" s="70"/>
      <c r="FY54" s="70"/>
      <c r="FZ54" s="70"/>
      <c r="GA54" s="70"/>
      <c r="GB54" s="70"/>
      <c r="GC54" s="70"/>
      <c r="GD54" s="70"/>
      <c r="GE54" s="70">
        <v>406.03659075999997</v>
      </c>
      <c r="GF54" s="70"/>
      <c r="GG54" s="70"/>
      <c r="GH54" s="70"/>
      <c r="GI54" s="70"/>
      <c r="GJ54" s="70"/>
      <c r="GK54" s="70">
        <v>406.03659075999997</v>
      </c>
      <c r="GL54" s="70">
        <v>622.15582800000004</v>
      </c>
      <c r="GM54" s="70">
        <v>4025.9901710600016</v>
      </c>
      <c r="GN54" s="70">
        <v>183.42653168999999</v>
      </c>
      <c r="GO54" s="70"/>
      <c r="GP54" s="70"/>
      <c r="GQ54" s="70">
        <v>17772.478934009981</v>
      </c>
      <c r="GR54" s="70">
        <v>28632.329975399978</v>
      </c>
      <c r="GS54" s="70">
        <v>1939.5700940899999</v>
      </c>
      <c r="GT54" s="70"/>
      <c r="GU54" s="70"/>
      <c r="GV54" s="70"/>
      <c r="GW54" s="70"/>
      <c r="GX54" s="70">
        <v>53175.951534249951</v>
      </c>
      <c r="GY54" s="70">
        <v>97.140884999999997</v>
      </c>
      <c r="GZ54" s="70"/>
      <c r="HA54" s="70"/>
      <c r="HB54" s="70"/>
      <c r="HC54" s="70"/>
      <c r="HD54" s="70">
        <v>2361.0189777300002</v>
      </c>
      <c r="HE54" s="70">
        <v>738.82915868999999</v>
      </c>
      <c r="HF54" s="70">
        <v>207.57465773999999</v>
      </c>
      <c r="HG54" s="70"/>
      <c r="HH54" s="70"/>
      <c r="HI54" s="70"/>
      <c r="HJ54" s="70">
        <v>3404.56367916</v>
      </c>
      <c r="HK54" s="70">
        <v>984.69380999999998</v>
      </c>
      <c r="HL54" s="70">
        <v>1079.3279670300001</v>
      </c>
      <c r="HM54" s="70">
        <v>454.17700594000002</v>
      </c>
      <c r="HN54" s="70"/>
      <c r="HO54" s="70">
        <v>806.62115700000004</v>
      </c>
      <c r="HP54" s="70">
        <v>15216.914086819996</v>
      </c>
      <c r="HQ54" s="70">
        <v>39391.76645452997</v>
      </c>
      <c r="HR54" s="70">
        <v>845.00705118999986</v>
      </c>
      <c r="HS54" s="70"/>
      <c r="HT54" s="70"/>
      <c r="HU54" s="70"/>
      <c r="HV54" s="70"/>
      <c r="HW54" s="70">
        <v>58778.507532509961</v>
      </c>
      <c r="HX54" s="70">
        <v>1569.1020189999999</v>
      </c>
      <c r="HY54" s="70">
        <v>3712.4518126899984</v>
      </c>
      <c r="HZ54" s="70">
        <v>840.76494354000022</v>
      </c>
      <c r="IA54" s="70"/>
      <c r="IB54" s="70">
        <v>1023.202982</v>
      </c>
      <c r="IC54" s="70">
        <v>54855.654647369971</v>
      </c>
      <c r="ID54" s="70">
        <v>66848.069180389983</v>
      </c>
      <c r="IE54" s="70">
        <v>1869.1273901399998</v>
      </c>
      <c r="IF54" s="70"/>
      <c r="IG54" s="70"/>
      <c r="IH54" s="70"/>
      <c r="II54" s="70">
        <v>130718.37297512995</v>
      </c>
      <c r="IJ54" s="70">
        <v>1398.8160330000001</v>
      </c>
      <c r="IK54" s="70">
        <v>2407.9850169000001</v>
      </c>
      <c r="IN54" s="70">
        <v>1007.4008689999999</v>
      </c>
      <c r="IO54" s="70">
        <v>18430.784573520014</v>
      </c>
      <c r="IP54" s="70">
        <v>44480.423934020007</v>
      </c>
      <c r="IQ54" s="70">
        <v>1087.9895667399999</v>
      </c>
      <c r="IR54" s="70"/>
      <c r="IS54" s="70"/>
      <c r="IT54" s="70"/>
      <c r="IU54" s="70">
        <v>68871.379388420013</v>
      </c>
      <c r="IV54" s="70">
        <v>1439.1942750000001</v>
      </c>
      <c r="IW54" s="70">
        <v>4356.1501500799995</v>
      </c>
      <c r="IX54" s="70">
        <v>500.39686317000019</v>
      </c>
      <c r="IY54" s="70"/>
      <c r="IZ54" s="70">
        <v>631.32565899999997</v>
      </c>
      <c r="JA54" s="70">
        <v>42743.937301859987</v>
      </c>
      <c r="JB54" s="70">
        <v>76939.306241600047</v>
      </c>
      <c r="JC54" s="70">
        <v>2715.3619554099992</v>
      </c>
      <c r="JD54" s="70"/>
      <c r="JE54" s="70"/>
      <c r="JF54" s="70"/>
      <c r="JG54" s="70">
        <v>129325.67244612004</v>
      </c>
      <c r="JH54" s="70"/>
      <c r="JI54" s="70"/>
      <c r="JJ54" s="70"/>
      <c r="JK54" s="70"/>
      <c r="JL54" s="70"/>
      <c r="JM54" s="70">
        <v>29.138844980000002</v>
      </c>
      <c r="JN54" s="70">
        <v>174.62280749999999</v>
      </c>
      <c r="JO54" s="70">
        <v>201.30510781999999</v>
      </c>
      <c r="JP54" s="70"/>
      <c r="JQ54" s="70"/>
      <c r="JR54" s="70"/>
      <c r="JS54" s="70">
        <v>405.06676029999994</v>
      </c>
      <c r="JT54" s="70">
        <v>616.45025899999996</v>
      </c>
      <c r="JU54" s="70">
        <v>2334.3871821600014</v>
      </c>
      <c r="JV54" s="70">
        <v>386.59336253999982</v>
      </c>
      <c r="JW54" s="70"/>
      <c r="JX54" s="70">
        <v>461.14870999999999</v>
      </c>
      <c r="JY54" s="70">
        <v>22515.282195090011</v>
      </c>
      <c r="JZ54" s="70">
        <v>22443.428641079983</v>
      </c>
      <c r="KA54" s="70">
        <v>1342.7520595600004</v>
      </c>
      <c r="KB54" s="70"/>
      <c r="KC54" s="70"/>
      <c r="KD54" s="70"/>
      <c r="KE54" s="70">
        <v>50100.042409429996</v>
      </c>
      <c r="KF54" s="70">
        <v>829.55317400000001</v>
      </c>
      <c r="KG54" s="70">
        <v>8865.834527979996</v>
      </c>
      <c r="KH54" s="70">
        <v>2092.0185180899998</v>
      </c>
      <c r="KI54" s="70"/>
      <c r="KJ54" s="70">
        <v>1310.3203659999999</v>
      </c>
      <c r="KK54" s="70">
        <v>58676.230036709996</v>
      </c>
      <c r="KL54" s="70">
        <v>58421.434467499916</v>
      </c>
      <c r="KM54" s="70">
        <v>3741.0168702099991</v>
      </c>
      <c r="KN54" s="70"/>
      <c r="KO54" s="70"/>
      <c r="KP54" s="70"/>
      <c r="KQ54" s="70">
        <v>133936.40796048989</v>
      </c>
      <c r="KR54" s="70">
        <v>399.94197400000002</v>
      </c>
      <c r="KS54" s="70"/>
      <c r="KT54" s="70"/>
      <c r="KU54" s="70"/>
      <c r="KV54" s="70">
        <v>61.838712000000001</v>
      </c>
      <c r="KW54" s="70">
        <v>1745.6830622300001</v>
      </c>
      <c r="KX54" s="70">
        <v>885.87899107000021</v>
      </c>
      <c r="KY54" s="70">
        <v>207.05025093</v>
      </c>
      <c r="KZ54" s="70"/>
      <c r="LA54" s="70"/>
      <c r="LB54" s="70"/>
      <c r="LC54" s="70">
        <v>3300.3929902300001</v>
      </c>
      <c r="LD54" s="70">
        <v>11056.870751</v>
      </c>
      <c r="LE54" s="70">
        <v>11645.980836580002</v>
      </c>
      <c r="LF54" s="70">
        <v>1598.7050343099997</v>
      </c>
      <c r="LG54" s="70"/>
      <c r="LH54" s="70">
        <v>5548.3217930000001</v>
      </c>
      <c r="LI54" s="70">
        <v>84065.668347069848</v>
      </c>
      <c r="LJ54" s="70">
        <v>142979.04205889034</v>
      </c>
      <c r="LK54" s="70">
        <v>7827.9882543699996</v>
      </c>
      <c r="LL54" s="70"/>
      <c r="LM54" s="70"/>
      <c r="LN54" s="70"/>
      <c r="LO54" s="70">
        <v>264722.57707522024</v>
      </c>
      <c r="LP54" s="70">
        <v>188.20506399999999</v>
      </c>
      <c r="LQ54" s="70"/>
      <c r="LR54" s="70">
        <v>1.2896523500000001</v>
      </c>
      <c r="LS54" s="70"/>
      <c r="LT54" s="70">
        <v>58.750217999999997</v>
      </c>
      <c r="LU54" s="70">
        <v>6104.8596800199994</v>
      </c>
      <c r="LV54" s="70">
        <v>3529.645254810001</v>
      </c>
      <c r="LW54" s="70">
        <v>757.21878981000009</v>
      </c>
      <c r="LX54" s="70"/>
      <c r="LY54" s="70"/>
      <c r="LZ54" s="70"/>
      <c r="MA54" s="70">
        <v>10639.968658989999</v>
      </c>
      <c r="MB54" s="70">
        <v>1340.8303309999999</v>
      </c>
      <c r="MC54" s="70">
        <v>4333.6142877599996</v>
      </c>
      <c r="MD54" s="70">
        <v>503.03728587000018</v>
      </c>
      <c r="ME54" s="70"/>
      <c r="MF54" s="70">
        <v>660.018461</v>
      </c>
      <c r="MG54" s="70">
        <v>27213.329071890032</v>
      </c>
      <c r="MH54" s="70">
        <v>42208.883143840016</v>
      </c>
      <c r="MI54" s="70">
        <v>2138.9726108899999</v>
      </c>
      <c r="MJ54" s="70"/>
      <c r="MK54" s="70"/>
      <c r="ML54" s="70"/>
      <c r="MM54" s="70"/>
      <c r="MN54" s="19">
        <v>78398.68519225005</v>
      </c>
      <c r="MO54" s="70">
        <v>16099.274670000001</v>
      </c>
      <c r="MP54" s="70">
        <v>54839.406712269949</v>
      </c>
      <c r="MQ54" s="70">
        <v>35521.288232419989</v>
      </c>
      <c r="MR54" s="70"/>
      <c r="MS54" s="70">
        <v>8060.4189720000004</v>
      </c>
      <c r="MT54" s="70">
        <v>136711.65149435968</v>
      </c>
      <c r="MU54" s="70">
        <v>215574.64757626972</v>
      </c>
      <c r="MV54" s="70">
        <v>12827.229104769993</v>
      </c>
      <c r="MW54" s="70"/>
      <c r="MX54" s="70"/>
      <c r="MY54" s="70"/>
      <c r="MZ54" s="70"/>
      <c r="NA54" s="70">
        <v>479633.91686208901</v>
      </c>
      <c r="NB54" s="70"/>
      <c r="NC54" s="70"/>
      <c r="ND54" s="70"/>
      <c r="NE54" s="70"/>
      <c r="NF54" s="70"/>
      <c r="NG54" s="70"/>
      <c r="NH54" s="70">
        <v>16.96423596</v>
      </c>
      <c r="NI54" s="70"/>
      <c r="NJ54" s="70"/>
      <c r="NK54" s="70"/>
      <c r="NL54" s="70"/>
      <c r="NM54" s="70">
        <v>16.96423596</v>
      </c>
      <c r="NN54" s="15"/>
      <c r="NO54" s="15"/>
      <c r="NP54" s="15"/>
      <c r="NR54" s="70">
        <v>6248611.5090474151</v>
      </c>
      <c r="PU54" s="4"/>
    </row>
    <row r="55" spans="1:437" x14ac:dyDescent="0.2">
      <c r="A55" s="69">
        <v>41000</v>
      </c>
      <c r="B55" s="70">
        <v>28.219794810000003</v>
      </c>
      <c r="C55" s="70">
        <v>0</v>
      </c>
      <c r="D55" s="70"/>
      <c r="E55" s="70">
        <v>28.219794810000003</v>
      </c>
      <c r="F55" s="70">
        <v>7448.3058060000003</v>
      </c>
      <c r="G55" s="70">
        <v>27654.923615570016</v>
      </c>
      <c r="H55" s="70">
        <v>30564.224135749995</v>
      </c>
      <c r="I55" s="70"/>
      <c r="J55" s="70">
        <v>12166.000067000001</v>
      </c>
      <c r="K55" s="70">
        <v>97608.14365733981</v>
      </c>
      <c r="L55" s="70">
        <v>728618.40029564151</v>
      </c>
      <c r="M55" s="70">
        <v>8923.0584945500013</v>
      </c>
      <c r="N55" s="70"/>
      <c r="O55" s="70"/>
      <c r="P55" s="70"/>
      <c r="Q55" s="70">
        <v>912983.0560718514</v>
      </c>
      <c r="R55" s="70">
        <v>10.11256659</v>
      </c>
      <c r="S55" s="70">
        <v>3114.1608825000012</v>
      </c>
      <c r="T55" s="70">
        <v>148.03329475000001</v>
      </c>
      <c r="U55" s="70">
        <v>0</v>
      </c>
      <c r="V55" s="70"/>
      <c r="W55" s="70">
        <v>3272.3067438400017</v>
      </c>
      <c r="X55" s="70">
        <v>7683.9260109999996</v>
      </c>
      <c r="Y55" s="70">
        <v>9894.133461680005</v>
      </c>
      <c r="Z55" s="70">
        <v>1215.0704844499999</v>
      </c>
      <c r="AA55" s="70"/>
      <c r="AB55" s="70">
        <v>5360.2057889999996</v>
      </c>
      <c r="AC55" s="70">
        <v>84655.573578660056</v>
      </c>
      <c r="AD55" s="70">
        <v>115913.38063302013</v>
      </c>
      <c r="AE55" s="70">
        <v>3966.0127745499994</v>
      </c>
      <c r="AF55" s="70"/>
      <c r="AG55" s="70"/>
      <c r="AH55" s="70"/>
      <c r="AI55" s="70">
        <v>228688.30273236017</v>
      </c>
      <c r="AJ55" s="70">
        <v>69141.840725000002</v>
      </c>
      <c r="AK55" s="70">
        <v>514034.72942054039</v>
      </c>
      <c r="AL55" s="70">
        <v>162951.26667371005</v>
      </c>
      <c r="AM55" s="70"/>
      <c r="AN55" s="70">
        <v>35620.384585</v>
      </c>
      <c r="AO55" s="70">
        <v>1177042.2765399097</v>
      </c>
      <c r="AP55" s="70">
        <v>945414.83202839456</v>
      </c>
      <c r="AQ55" s="70">
        <v>38442.379626579961</v>
      </c>
      <c r="AR55" s="70"/>
      <c r="AS55" s="70"/>
      <c r="AT55" s="70"/>
      <c r="AU55" s="70"/>
      <c r="AV55" s="70"/>
      <c r="AW55" s="70"/>
      <c r="AX55" s="70">
        <v>2942647.709599135</v>
      </c>
      <c r="AY55" s="70">
        <v>2314.7205309999999</v>
      </c>
      <c r="AZ55" s="70">
        <v>5746.4930365200016</v>
      </c>
      <c r="BA55" s="70">
        <v>3819.7558638200012</v>
      </c>
      <c r="BB55" s="70"/>
      <c r="BC55" s="70">
        <v>2283.9511419999999</v>
      </c>
      <c r="BD55" s="70">
        <v>38822.093323780005</v>
      </c>
      <c r="BE55" s="70">
        <v>59510.884162510039</v>
      </c>
      <c r="BF55" s="70">
        <v>1601.3630500700001</v>
      </c>
      <c r="BG55" s="70"/>
      <c r="BH55" s="70"/>
      <c r="BI55" s="70">
        <v>114099.26110970006</v>
      </c>
      <c r="BJ55" s="70">
        <v>1418.0380190000001</v>
      </c>
      <c r="BK55" s="70">
        <v>29097.211238849985</v>
      </c>
      <c r="BL55" s="70">
        <v>0</v>
      </c>
      <c r="BM55" s="70"/>
      <c r="BN55" s="70">
        <v>910.79341399999998</v>
      </c>
      <c r="BO55" s="70">
        <v>26205.499294300047</v>
      </c>
      <c r="BP55" s="70">
        <v>16200.74898936</v>
      </c>
      <c r="BQ55" s="70">
        <v>1865.1686893600004</v>
      </c>
      <c r="BR55" s="70"/>
      <c r="BS55" s="70"/>
      <c r="BT55" s="70">
        <v>75697.459644870032</v>
      </c>
      <c r="BU55" s="70">
        <v>611.80445899999995</v>
      </c>
      <c r="BV55" s="70">
        <v>4822.0313014900012</v>
      </c>
      <c r="BW55" s="70">
        <v>139.12278122000001</v>
      </c>
      <c r="BX55" s="70"/>
      <c r="BY55" s="70">
        <v>541.980684</v>
      </c>
      <c r="BZ55" s="70">
        <v>41698.763141519994</v>
      </c>
      <c r="CA55" s="70">
        <v>45876.68267782998</v>
      </c>
      <c r="CB55" s="70">
        <v>1693.4430649399997</v>
      </c>
      <c r="CC55" s="70"/>
      <c r="CD55" s="70"/>
      <c r="CE55" s="70"/>
      <c r="CF55" s="70">
        <v>95383.828109999973</v>
      </c>
      <c r="CG55" s="70">
        <v>193.296178</v>
      </c>
      <c r="CH55" s="70"/>
      <c r="CI55" s="70"/>
      <c r="CJ55" s="70"/>
      <c r="CK55" s="70"/>
      <c r="CL55" s="70">
        <v>2158.40416852</v>
      </c>
      <c r="CM55" s="70">
        <v>1805.3759244400001</v>
      </c>
      <c r="CN55" s="70">
        <v>482.94626439999996</v>
      </c>
      <c r="CO55" s="70"/>
      <c r="CP55" s="70"/>
      <c r="CQ55" s="70"/>
      <c r="CR55" s="70">
        <v>4640.0225343599996</v>
      </c>
      <c r="CS55" s="70">
        <v>497.024787</v>
      </c>
      <c r="CT55" s="70">
        <v>184.91291945999998</v>
      </c>
      <c r="CU55" s="70"/>
      <c r="CV55" s="70"/>
      <c r="CW55" s="70"/>
      <c r="CX55" s="70">
        <v>5030.0253395899999</v>
      </c>
      <c r="CY55" s="70">
        <v>4722.57762809</v>
      </c>
      <c r="CZ55" s="70">
        <v>276.81032492999992</v>
      </c>
      <c r="DA55" s="70"/>
      <c r="DB55" s="70"/>
      <c r="DC55" s="70"/>
      <c r="DD55" s="70">
        <v>10711.35099907</v>
      </c>
      <c r="DE55" s="70">
        <v>919.87772199999995</v>
      </c>
      <c r="DF55" s="70">
        <v>0</v>
      </c>
      <c r="DG55" s="70"/>
      <c r="DH55" s="70"/>
      <c r="DI55" s="70">
        <v>2216.2627550000002</v>
      </c>
      <c r="DJ55" s="70">
        <v>16173.938255209996</v>
      </c>
      <c r="DK55" s="70">
        <v>12508.086946399999</v>
      </c>
      <c r="DL55" s="70">
        <v>893.73000075999983</v>
      </c>
      <c r="DM55" s="70"/>
      <c r="DN55" s="70"/>
      <c r="DO55" s="70"/>
      <c r="DP55" s="70">
        <v>32711.895679369991</v>
      </c>
      <c r="DQ55" s="70">
        <v>135.84430800000001</v>
      </c>
      <c r="DR55" s="70">
        <v>496.29162087000014</v>
      </c>
      <c r="DS55" s="70"/>
      <c r="DT55" s="70"/>
      <c r="DU55" s="70">
        <v>70.435139599999999</v>
      </c>
      <c r="DV55" s="70">
        <v>24780.500712139972</v>
      </c>
      <c r="DW55" s="70">
        <v>15347.91111074</v>
      </c>
      <c r="DX55" s="70">
        <v>1231.2648276999998</v>
      </c>
      <c r="DY55" s="70"/>
      <c r="DZ55" s="70"/>
      <c r="EA55" s="70"/>
      <c r="EB55" s="70">
        <v>42062.24771904997</v>
      </c>
      <c r="EC55" s="70">
        <v>27.997320999999999</v>
      </c>
      <c r="ED55" s="70"/>
      <c r="EE55" s="70"/>
      <c r="EF55" s="70"/>
      <c r="EG55" s="70"/>
      <c r="EH55" s="70"/>
      <c r="EI55" s="70">
        <v>195.45725995000001</v>
      </c>
      <c r="EJ55" s="70">
        <v>0</v>
      </c>
      <c r="EK55" s="70"/>
      <c r="EL55" s="70"/>
      <c r="EM55" s="70"/>
      <c r="EN55" s="70">
        <v>223.45458095000001</v>
      </c>
      <c r="EO55" s="70">
        <v>523.90411900000004</v>
      </c>
      <c r="EP55" s="70">
        <v>4295.4070599500001</v>
      </c>
      <c r="EQ55" s="70">
        <v>81.55414309999999</v>
      </c>
      <c r="ER55" s="70"/>
      <c r="ES55" s="70">
        <v>393.58664099999999</v>
      </c>
      <c r="ET55" s="70">
        <v>13950.009599449995</v>
      </c>
      <c r="EU55" s="70">
        <v>26413.172342940019</v>
      </c>
      <c r="EV55" s="70">
        <v>1116.0836892200002</v>
      </c>
      <c r="EW55" s="70"/>
      <c r="EX55" s="70"/>
      <c r="EY55" s="70"/>
      <c r="EZ55" s="70">
        <v>46773.717594660018</v>
      </c>
      <c r="FA55" s="70">
        <v>5271.9996179999998</v>
      </c>
      <c r="FB55" s="70">
        <v>4584.0314218899994</v>
      </c>
      <c r="FC55" s="70">
        <v>133.36898304000002</v>
      </c>
      <c r="FD55" s="70"/>
      <c r="FE55" s="70">
        <v>2299.8336559999998</v>
      </c>
      <c r="FF55" s="70">
        <v>103159.60422076976</v>
      </c>
      <c r="FG55" s="70">
        <v>57479.433157559914</v>
      </c>
      <c r="FH55" s="70">
        <v>2117.0500052399989</v>
      </c>
      <c r="FI55" s="70"/>
      <c r="FJ55" s="70"/>
      <c r="FK55" s="70"/>
      <c r="FL55" s="70"/>
      <c r="FM55" s="70">
        <v>175045.32106249966</v>
      </c>
      <c r="FN55" s="70"/>
      <c r="FO55" s="70"/>
      <c r="FP55" s="70"/>
      <c r="FQ55" s="70"/>
      <c r="FR55" s="70"/>
      <c r="FS55" s="70"/>
      <c r="FT55" s="70"/>
      <c r="FU55" s="70"/>
      <c r="FV55" s="70"/>
      <c r="FW55" s="70"/>
      <c r="FX55" s="70"/>
      <c r="FY55" s="70"/>
      <c r="FZ55" s="70"/>
      <c r="GA55" s="70"/>
      <c r="GB55" s="70"/>
      <c r="GC55" s="70"/>
      <c r="GD55" s="70"/>
      <c r="GE55" s="70">
        <v>362.56651504000001</v>
      </c>
      <c r="GF55" s="70"/>
      <c r="GG55" s="70"/>
      <c r="GH55" s="70"/>
      <c r="GI55" s="70"/>
      <c r="GJ55" s="70"/>
      <c r="GK55" s="70">
        <v>362.56651504000001</v>
      </c>
      <c r="GL55" s="70">
        <v>610.05873299999996</v>
      </c>
      <c r="GM55" s="70">
        <v>3912.1560086000018</v>
      </c>
      <c r="GN55" s="70">
        <v>180.20564035999999</v>
      </c>
      <c r="GO55" s="70"/>
      <c r="GP55" s="70"/>
      <c r="GQ55" s="70">
        <v>17463.676805719992</v>
      </c>
      <c r="GR55" s="70">
        <v>28003.871667689975</v>
      </c>
      <c r="GS55" s="70">
        <v>1849.3689224899999</v>
      </c>
      <c r="GT55" s="70"/>
      <c r="GU55" s="70"/>
      <c r="GV55" s="70"/>
      <c r="GW55" s="70"/>
      <c r="GX55" s="70">
        <v>52019.337777859961</v>
      </c>
      <c r="GY55" s="70">
        <v>96.316336000000007</v>
      </c>
      <c r="GZ55" s="70"/>
      <c r="HA55" s="70"/>
      <c r="HB55" s="70"/>
      <c r="HC55" s="70"/>
      <c r="HD55" s="70">
        <v>2346.163049799999</v>
      </c>
      <c r="HE55" s="70">
        <v>733.59365895000008</v>
      </c>
      <c r="HF55" s="70">
        <v>206.56038260999998</v>
      </c>
      <c r="HG55" s="70"/>
      <c r="HH55" s="70"/>
      <c r="HI55" s="70"/>
      <c r="HJ55" s="70">
        <v>3382.6334273599991</v>
      </c>
      <c r="HK55" s="70">
        <v>967.68674599999997</v>
      </c>
      <c r="HL55" s="70">
        <v>1058.1024716499999</v>
      </c>
      <c r="HM55" s="70">
        <v>448.41831172000002</v>
      </c>
      <c r="HN55" s="70"/>
      <c r="HO55" s="70">
        <v>800.94942700000001</v>
      </c>
      <c r="HP55" s="70">
        <v>14865.548186579983</v>
      </c>
      <c r="HQ55" s="70">
        <v>38767.483806249991</v>
      </c>
      <c r="HR55" s="70">
        <v>825.25635059999991</v>
      </c>
      <c r="HS55" s="70"/>
      <c r="HT55" s="70"/>
      <c r="HU55" s="70"/>
      <c r="HV55" s="70"/>
      <c r="HW55" s="70">
        <v>57733.445299799976</v>
      </c>
      <c r="HX55" s="70">
        <v>1542.524862</v>
      </c>
      <c r="HY55" s="70">
        <v>3625.6357047999995</v>
      </c>
      <c r="HZ55" s="70">
        <v>792.17939341999988</v>
      </c>
      <c r="IA55" s="70"/>
      <c r="IB55" s="70">
        <v>1009.43224</v>
      </c>
      <c r="IC55" s="70">
        <v>54369.378631890053</v>
      </c>
      <c r="ID55" s="70">
        <v>65988.054251660011</v>
      </c>
      <c r="IE55" s="70">
        <v>1758.6559264000007</v>
      </c>
      <c r="IF55" s="70"/>
      <c r="IG55" s="70"/>
      <c r="IH55" s="70"/>
      <c r="II55" s="70">
        <v>129085.86101017005</v>
      </c>
      <c r="IJ55" s="70">
        <v>1369.8278740000001</v>
      </c>
      <c r="IK55" s="70">
        <v>2392.2656675399994</v>
      </c>
      <c r="IN55" s="70">
        <v>991.81269099999997</v>
      </c>
      <c r="IO55" s="70">
        <v>17783.630538470006</v>
      </c>
      <c r="IP55" s="70">
        <v>43716.743331370031</v>
      </c>
      <c r="IQ55" s="70">
        <v>1062.47315785</v>
      </c>
      <c r="IR55" s="70"/>
      <c r="IS55" s="70"/>
      <c r="IT55" s="70"/>
      <c r="IU55" s="70">
        <v>67372.618461920036</v>
      </c>
      <c r="IV55" s="70">
        <v>1421.4111809999999</v>
      </c>
      <c r="IW55" s="70">
        <v>4316.5487081000001</v>
      </c>
      <c r="IX55" s="70">
        <v>476.26513769999985</v>
      </c>
      <c r="IY55" s="70"/>
      <c r="IZ55" s="70">
        <v>625.69600700000001</v>
      </c>
      <c r="JA55" s="70">
        <v>42256.858550479956</v>
      </c>
      <c r="JB55" s="70">
        <v>75932.050493139919</v>
      </c>
      <c r="JC55" s="70">
        <v>2680.7381100899997</v>
      </c>
      <c r="JD55" s="70"/>
      <c r="JE55" s="70"/>
      <c r="JF55" s="70"/>
      <c r="JG55" s="70">
        <v>127709.56818750988</v>
      </c>
      <c r="JH55" s="70"/>
      <c r="JI55" s="70"/>
      <c r="JJ55" s="70"/>
      <c r="JK55" s="70"/>
      <c r="JL55" s="70"/>
      <c r="JM55" s="70">
        <v>28.72979746</v>
      </c>
      <c r="JN55" s="70">
        <v>174.18265827000002</v>
      </c>
      <c r="JO55" s="70">
        <v>199.41195181999998</v>
      </c>
      <c r="JP55" s="70"/>
      <c r="JQ55" s="70"/>
      <c r="JR55" s="70"/>
      <c r="JS55" s="70">
        <v>402.32440754999999</v>
      </c>
      <c r="JT55" s="70">
        <v>606.07035699999994</v>
      </c>
      <c r="JU55" s="70">
        <v>2296.6545581900009</v>
      </c>
      <c r="JV55" s="70">
        <v>363.53299075999985</v>
      </c>
      <c r="JW55" s="70"/>
      <c r="JX55" s="70">
        <v>454.97571299999998</v>
      </c>
      <c r="JY55" s="70">
        <v>22087.511776479965</v>
      </c>
      <c r="JZ55" s="70">
        <v>22136.423132690008</v>
      </c>
      <c r="KA55" s="70">
        <v>1301.4638403400006</v>
      </c>
      <c r="KB55" s="70"/>
      <c r="KC55" s="70"/>
      <c r="KD55" s="70"/>
      <c r="KE55" s="70">
        <v>49246.632368459977</v>
      </c>
      <c r="KF55" s="70">
        <v>794.73910100000001</v>
      </c>
      <c r="KG55" s="70">
        <v>8742.4920087899991</v>
      </c>
      <c r="KH55" s="70">
        <v>1928.4978743100003</v>
      </c>
      <c r="KI55" s="70"/>
      <c r="KJ55" s="70">
        <v>1295.725107</v>
      </c>
      <c r="KK55" s="70">
        <v>57976.329179719993</v>
      </c>
      <c r="KL55" s="70">
        <v>57276.042931320015</v>
      </c>
      <c r="KM55" s="70">
        <v>3674.0856481799992</v>
      </c>
      <c r="KN55" s="70"/>
      <c r="KO55" s="70"/>
      <c r="KP55" s="70"/>
      <c r="KQ55" s="70">
        <v>131687.91185032</v>
      </c>
      <c r="KR55" s="70">
        <v>396.513982</v>
      </c>
      <c r="KS55" s="70"/>
      <c r="KT55" s="70"/>
      <c r="KU55" s="70"/>
      <c r="KV55" s="70">
        <v>61.348740999999997</v>
      </c>
      <c r="KW55" s="70">
        <v>1735.3028526400001</v>
      </c>
      <c r="KX55" s="70">
        <v>878.29871149999997</v>
      </c>
      <c r="KY55" s="70">
        <v>206.36520425999998</v>
      </c>
      <c r="KZ55" s="70"/>
      <c r="LA55" s="70"/>
      <c r="LB55" s="70"/>
      <c r="LC55" s="70">
        <v>3277.8294914000007</v>
      </c>
      <c r="LD55" s="70">
        <v>10794.196759</v>
      </c>
      <c r="LE55" s="70">
        <v>11419.319312840022</v>
      </c>
      <c r="LF55" s="70">
        <v>1555.4034514199998</v>
      </c>
      <c r="LG55" s="70"/>
      <c r="LH55" s="70">
        <v>5408.9396669999996</v>
      </c>
      <c r="LI55" s="70">
        <v>83005.258857659923</v>
      </c>
      <c r="LJ55" s="70">
        <v>140296.27763669024</v>
      </c>
      <c r="LK55" s="70">
        <v>7587.7379155099989</v>
      </c>
      <c r="LL55" s="70"/>
      <c r="LM55" s="70"/>
      <c r="LN55" s="70"/>
      <c r="LO55" s="70">
        <v>260067.1336001202</v>
      </c>
      <c r="LP55" s="70">
        <v>186.76112800000001</v>
      </c>
      <c r="LQ55" s="70"/>
      <c r="LR55" s="70">
        <v>0.97925115000000007</v>
      </c>
      <c r="LS55" s="70"/>
      <c r="LT55" s="70">
        <v>57.072755000000001</v>
      </c>
      <c r="LU55" s="70">
        <v>6048.3605063900013</v>
      </c>
      <c r="LV55" s="70">
        <v>3519.2288313899994</v>
      </c>
      <c r="LW55" s="70">
        <v>721.28006647999985</v>
      </c>
      <c r="LX55" s="70"/>
      <c r="LY55" s="70"/>
      <c r="LZ55" s="70"/>
      <c r="MA55" s="70">
        <v>10533.682538409999</v>
      </c>
      <c r="MB55" s="70">
        <v>1216.355763</v>
      </c>
      <c r="MC55" s="70">
        <v>4286.0474926299967</v>
      </c>
      <c r="MD55" s="70">
        <v>480.53034022999998</v>
      </c>
      <c r="ME55" s="70"/>
      <c r="MF55" s="70">
        <v>652.34810500000003</v>
      </c>
      <c r="MG55" s="70">
        <v>26786.918533259985</v>
      </c>
      <c r="MH55" s="70">
        <v>41790.124316409994</v>
      </c>
      <c r="MI55" s="70">
        <v>2117.62185856</v>
      </c>
      <c r="MJ55" s="70"/>
      <c r="MK55" s="70"/>
      <c r="ML55" s="70"/>
      <c r="MM55" s="70"/>
      <c r="MN55" s="19">
        <v>77329.946409089971</v>
      </c>
      <c r="MO55" s="70">
        <v>15698.567998</v>
      </c>
      <c r="MP55" s="70">
        <v>54102.637260990043</v>
      </c>
      <c r="MQ55" s="70">
        <v>34806.476667879986</v>
      </c>
      <c r="MR55" s="70"/>
      <c r="MS55" s="70">
        <v>7916.8640910000004</v>
      </c>
      <c r="MT55" s="70">
        <v>134659.43317838016</v>
      </c>
      <c r="MU55" s="70">
        <v>212350.55441517005</v>
      </c>
      <c r="MV55" s="70">
        <v>12482.283198499985</v>
      </c>
      <c r="MW55" s="70"/>
      <c r="MX55" s="70"/>
      <c r="MY55" s="70"/>
      <c r="MZ55" s="70"/>
      <c r="NA55" s="70">
        <v>472016.8168099203</v>
      </c>
      <c r="NB55" s="70"/>
      <c r="NC55" s="70"/>
      <c r="ND55" s="70"/>
      <c r="NE55" s="70"/>
      <c r="NF55" s="70"/>
      <c r="NG55" s="70"/>
      <c r="NH55" s="70">
        <v>16.89499262</v>
      </c>
      <c r="NI55" s="70"/>
      <c r="NJ55" s="70"/>
      <c r="NK55" s="70"/>
      <c r="NL55" s="70"/>
      <c r="NM55" s="70">
        <v>16.89499262</v>
      </c>
      <c r="NN55" s="15"/>
      <c r="NO55" s="15"/>
      <c r="NP55" s="15"/>
      <c r="NR55" s="70">
        <v>6127213.3571240734</v>
      </c>
      <c r="PU55" s="4"/>
    </row>
    <row r="56" spans="1:437" x14ac:dyDescent="0.2">
      <c r="A56" s="69">
        <v>41030</v>
      </c>
      <c r="B56" s="70">
        <v>27.97318503</v>
      </c>
      <c r="C56" s="70">
        <v>0</v>
      </c>
      <c r="D56" s="70"/>
      <c r="E56" s="70">
        <v>27.97318503</v>
      </c>
      <c r="F56" s="70">
        <v>7338.4290199999996</v>
      </c>
      <c r="G56" s="70">
        <v>27137.179427440016</v>
      </c>
      <c r="H56" s="70">
        <v>30122.375633590014</v>
      </c>
      <c r="I56" s="70"/>
      <c r="J56" s="70">
        <v>11713.901599999999</v>
      </c>
      <c r="K56" s="70">
        <v>101983.09672773011</v>
      </c>
      <c r="L56" s="70">
        <v>760806.41499635356</v>
      </c>
      <c r="M56" s="70">
        <v>8611.253791340001</v>
      </c>
      <c r="N56" s="70"/>
      <c r="O56" s="70"/>
      <c r="P56" s="70"/>
      <c r="Q56" s="70">
        <v>947712.65119645372</v>
      </c>
      <c r="R56" s="70">
        <v>9.8654879499999986</v>
      </c>
      <c r="S56" s="70">
        <v>3437.2125747000023</v>
      </c>
      <c r="T56" s="70">
        <v>147.62583101999999</v>
      </c>
      <c r="U56" s="70">
        <v>0</v>
      </c>
      <c r="V56" s="70"/>
      <c r="W56" s="70">
        <v>3594.7038936700023</v>
      </c>
      <c r="X56" s="70">
        <v>7504.2597589999996</v>
      </c>
      <c r="Y56" s="70">
        <v>9661.3597366600043</v>
      </c>
      <c r="Z56" s="70">
        <v>1175.5074860699997</v>
      </c>
      <c r="AA56" s="70"/>
      <c r="AB56" s="70">
        <v>5261.4982380000001</v>
      </c>
      <c r="AC56" s="70">
        <v>90781.216066519904</v>
      </c>
      <c r="AD56" s="70">
        <v>124424.74633380986</v>
      </c>
      <c r="AE56" s="70">
        <v>3921.3014279100012</v>
      </c>
      <c r="AF56" s="70"/>
      <c r="AG56" s="70"/>
      <c r="AH56" s="70"/>
      <c r="AI56" s="70">
        <v>242729.88904796977</v>
      </c>
      <c r="AJ56" s="70">
        <v>67606.801504000003</v>
      </c>
      <c r="AK56" s="70">
        <v>504282.09597262152</v>
      </c>
      <c r="AL56" s="70">
        <v>158780.46163361016</v>
      </c>
      <c r="AM56" s="70"/>
      <c r="AN56" s="70">
        <v>34287.085787000004</v>
      </c>
      <c r="AO56" s="70">
        <v>1225721.1103407177</v>
      </c>
      <c r="AP56" s="70">
        <v>1000846.1937592721</v>
      </c>
      <c r="AQ56" s="70">
        <v>37293.01760683996</v>
      </c>
      <c r="AR56" s="70"/>
      <c r="AS56" s="70"/>
      <c r="AT56" s="70"/>
      <c r="AU56" s="70"/>
      <c r="AV56" s="70"/>
      <c r="AW56" s="70"/>
      <c r="AX56" s="70">
        <v>3028816.7666040617</v>
      </c>
      <c r="AY56" s="70">
        <v>2240.294171</v>
      </c>
      <c r="AZ56" s="70">
        <v>5696.4990691700013</v>
      </c>
      <c r="BA56" s="70">
        <v>3736.9558175300012</v>
      </c>
      <c r="BB56" s="70"/>
      <c r="BC56" s="70">
        <v>2256.406281</v>
      </c>
      <c r="BD56" s="70">
        <v>41978.03580236002</v>
      </c>
      <c r="BE56" s="70">
        <v>65052.972335339968</v>
      </c>
      <c r="BF56" s="70">
        <v>1575.2882215300001</v>
      </c>
      <c r="BG56" s="70"/>
      <c r="BH56" s="70"/>
      <c r="BI56" s="70">
        <v>122536.45169793</v>
      </c>
      <c r="BJ56" s="70">
        <v>1397.7260429999999</v>
      </c>
      <c r="BK56" s="70">
        <v>28543.508736149968</v>
      </c>
      <c r="BL56" s="70">
        <v>0</v>
      </c>
      <c r="BM56" s="70"/>
      <c r="BN56" s="70">
        <v>859.73326699999996</v>
      </c>
      <c r="BO56" s="70">
        <v>27979.700553029987</v>
      </c>
      <c r="BP56" s="70">
        <v>18272.958832309985</v>
      </c>
      <c r="BQ56" s="70">
        <v>1814.0531842299999</v>
      </c>
      <c r="BR56" s="70"/>
      <c r="BS56" s="70"/>
      <c r="BT56" s="70">
        <v>78867.680615719946</v>
      </c>
      <c r="BU56" s="70">
        <v>608.273416</v>
      </c>
      <c r="BV56" s="70">
        <v>4765.8138165700002</v>
      </c>
      <c r="BW56" s="70">
        <v>131.95254650000001</v>
      </c>
      <c r="BX56" s="70"/>
      <c r="BY56" s="70">
        <v>531.83047999999997</v>
      </c>
      <c r="BZ56" s="70">
        <v>43485.558188599985</v>
      </c>
      <c r="CA56" s="70">
        <v>47179.622725109977</v>
      </c>
      <c r="CB56" s="70">
        <v>1658.9268444299998</v>
      </c>
      <c r="CC56" s="70"/>
      <c r="CD56" s="70"/>
      <c r="CE56" s="70"/>
      <c r="CF56" s="70">
        <v>98361.978017209956</v>
      </c>
      <c r="CG56" s="70">
        <v>190.344008</v>
      </c>
      <c r="CH56" s="70"/>
      <c r="CI56" s="70"/>
      <c r="CJ56" s="70"/>
      <c r="CK56" s="70"/>
      <c r="CL56" s="70">
        <v>2171.8072913800002</v>
      </c>
      <c r="CM56" s="70">
        <v>1832.8480782100003</v>
      </c>
      <c r="CN56" s="70">
        <v>474.92638002000012</v>
      </c>
      <c r="CO56" s="70"/>
      <c r="CP56" s="70"/>
      <c r="CQ56" s="70"/>
      <c r="CR56" s="70">
        <v>4669.9257576100008</v>
      </c>
      <c r="CS56" s="70">
        <v>492.43030900000002</v>
      </c>
      <c r="CT56" s="70">
        <v>184.01635138</v>
      </c>
      <c r="CU56" s="70"/>
      <c r="CV56" s="70"/>
      <c r="CW56" s="70"/>
      <c r="CX56" s="70">
        <v>5873.2256109599984</v>
      </c>
      <c r="CY56" s="70">
        <v>5320.8243168200015</v>
      </c>
      <c r="CZ56" s="70">
        <v>271.90164781999999</v>
      </c>
      <c r="DA56" s="70"/>
      <c r="DB56" s="70"/>
      <c r="DC56" s="70"/>
      <c r="DD56" s="70">
        <v>12142.398235979999</v>
      </c>
      <c r="DE56" s="70">
        <v>882.70255199999997</v>
      </c>
      <c r="DF56" s="70">
        <v>0</v>
      </c>
      <c r="DG56" s="70"/>
      <c r="DH56" s="70"/>
      <c r="DI56" s="70">
        <v>2171.2845430000002</v>
      </c>
      <c r="DJ56" s="70">
        <v>17473.922628530006</v>
      </c>
      <c r="DK56" s="70">
        <v>14393.716012229987</v>
      </c>
      <c r="DL56" s="70">
        <v>873.50535360000003</v>
      </c>
      <c r="DM56" s="70"/>
      <c r="DN56" s="70"/>
      <c r="DO56" s="70"/>
      <c r="DP56" s="70">
        <v>35795.131089359995</v>
      </c>
      <c r="DQ56" s="70">
        <v>133.974594</v>
      </c>
      <c r="DR56" s="70">
        <v>486.95148246999997</v>
      </c>
      <c r="DS56" s="70"/>
      <c r="DT56" s="70"/>
      <c r="DU56" s="70">
        <v>65.875538579999997</v>
      </c>
      <c r="DV56" s="70">
        <v>27450.905888600013</v>
      </c>
      <c r="DW56" s="70">
        <v>17042.344264749991</v>
      </c>
      <c r="DX56" s="70">
        <v>1195.6022482200001</v>
      </c>
      <c r="DY56" s="70"/>
      <c r="DZ56" s="70"/>
      <c r="EA56" s="70"/>
      <c r="EB56" s="70">
        <v>46375.654016620007</v>
      </c>
      <c r="EC56" s="70">
        <v>27.802289999999999</v>
      </c>
      <c r="ED56" s="70"/>
      <c r="EE56" s="70"/>
      <c r="EF56" s="70"/>
      <c r="EG56" s="70"/>
      <c r="EH56" s="70"/>
      <c r="EI56" s="70">
        <v>194.71043039</v>
      </c>
      <c r="EJ56" s="70">
        <v>0</v>
      </c>
      <c r="EK56" s="70"/>
      <c r="EL56" s="70"/>
      <c r="EM56" s="70"/>
      <c r="EN56" s="70">
        <v>222.51272039</v>
      </c>
      <c r="EO56" s="70">
        <v>519.02722600000004</v>
      </c>
      <c r="EP56" s="70">
        <v>4169.4944927699999</v>
      </c>
      <c r="EQ56" s="70">
        <v>77.297644879999993</v>
      </c>
      <c r="ER56" s="70"/>
      <c r="ES56" s="70">
        <v>391.435</v>
      </c>
      <c r="ET56" s="70">
        <v>15072.775112479989</v>
      </c>
      <c r="EU56" s="70">
        <v>29075.612437979977</v>
      </c>
      <c r="EV56" s="70">
        <v>1100.15659362</v>
      </c>
      <c r="EW56" s="70"/>
      <c r="EX56" s="70"/>
      <c r="EY56" s="70"/>
      <c r="EZ56" s="70">
        <v>50405.798507729967</v>
      </c>
      <c r="FA56" s="70">
        <v>4915.0276999999996</v>
      </c>
      <c r="FB56" s="70">
        <v>4415.4237788700011</v>
      </c>
      <c r="FC56" s="70">
        <v>128.51070716999999</v>
      </c>
      <c r="FD56" s="70"/>
      <c r="FE56" s="70">
        <v>2273.0531259999998</v>
      </c>
      <c r="FF56" s="70">
        <v>110771.08205379004</v>
      </c>
      <c r="FG56" s="70">
        <v>59312.308096949986</v>
      </c>
      <c r="FH56" s="70">
        <v>1997.7443480000006</v>
      </c>
      <c r="FI56" s="70"/>
      <c r="FJ56" s="70"/>
      <c r="FK56" s="70"/>
      <c r="FL56" s="70"/>
      <c r="FM56" s="70">
        <v>183813.14981078004</v>
      </c>
      <c r="FN56" s="70"/>
      <c r="FO56" s="70"/>
      <c r="FP56" s="70"/>
      <c r="FQ56" s="70"/>
      <c r="FR56" s="70"/>
      <c r="FS56" s="70"/>
      <c r="FT56" s="70"/>
      <c r="FU56" s="70"/>
      <c r="FV56" s="70"/>
      <c r="FW56" s="70"/>
      <c r="FX56" s="70"/>
      <c r="FY56" s="70"/>
      <c r="FZ56" s="70"/>
      <c r="GA56" s="70"/>
      <c r="GB56" s="70"/>
      <c r="GC56" s="70"/>
      <c r="GD56" s="70"/>
      <c r="GE56" s="70">
        <v>358.91358230000003</v>
      </c>
      <c r="GF56" s="70">
        <v>52.232643809999999</v>
      </c>
      <c r="GG56" s="70"/>
      <c r="GH56" s="70"/>
      <c r="GI56" s="70"/>
      <c r="GJ56" s="70"/>
      <c r="GK56" s="70">
        <v>411.14622611000004</v>
      </c>
      <c r="GL56" s="70">
        <v>602.72020099999997</v>
      </c>
      <c r="GM56" s="70">
        <v>3833.8742291099998</v>
      </c>
      <c r="GN56" s="70">
        <v>170.98304793999998</v>
      </c>
      <c r="GO56" s="70"/>
      <c r="GP56" s="70"/>
      <c r="GQ56" s="70">
        <v>18564.912639680017</v>
      </c>
      <c r="GR56" s="70">
        <v>31987.919776519979</v>
      </c>
      <c r="GS56" s="70">
        <v>1829.7054775500003</v>
      </c>
      <c r="GT56" s="70"/>
      <c r="GU56" s="70"/>
      <c r="GV56" s="70"/>
      <c r="GW56" s="70"/>
      <c r="GX56" s="70">
        <v>56990.115371799999</v>
      </c>
      <c r="GY56" s="70">
        <v>94.910838999999996</v>
      </c>
      <c r="GZ56" s="70"/>
      <c r="HA56" s="70"/>
      <c r="HB56" s="70"/>
      <c r="HC56" s="70"/>
      <c r="HD56" s="70">
        <v>2722.0980783100003</v>
      </c>
      <c r="HE56" s="70">
        <v>846.78881125999999</v>
      </c>
      <c r="HF56" s="70">
        <v>205.39550381999999</v>
      </c>
      <c r="HG56" s="70"/>
      <c r="HH56" s="70"/>
      <c r="HI56" s="70"/>
      <c r="HJ56" s="70">
        <v>3869.1932323900005</v>
      </c>
      <c r="HK56" s="70">
        <v>954.359286</v>
      </c>
      <c r="HL56" s="70">
        <v>931.78361856999982</v>
      </c>
      <c r="HM56" s="70">
        <v>443.65797376</v>
      </c>
      <c r="HN56" s="70"/>
      <c r="HO56" s="70">
        <v>793.84447799999998</v>
      </c>
      <c r="HP56" s="70">
        <v>17295.293918820011</v>
      </c>
      <c r="HQ56" s="70">
        <v>41717.355354049985</v>
      </c>
      <c r="HR56" s="70">
        <v>813.39298870999994</v>
      </c>
      <c r="HS56" s="70"/>
      <c r="HT56" s="70"/>
      <c r="HU56" s="70"/>
      <c r="HV56" s="70"/>
      <c r="HW56" s="70">
        <v>62949.68761791</v>
      </c>
      <c r="HX56" s="70">
        <v>1521.4595509999999</v>
      </c>
      <c r="HY56" s="70">
        <v>3580.4580248499988</v>
      </c>
      <c r="HZ56" s="70">
        <v>734.83047447999991</v>
      </c>
      <c r="IA56" s="70"/>
      <c r="IB56" s="70">
        <v>994.64356399999997</v>
      </c>
      <c r="IC56" s="70">
        <v>60698.356386950087</v>
      </c>
      <c r="ID56" s="70">
        <v>75964.601656499843</v>
      </c>
      <c r="IE56" s="70">
        <v>1723.6011558800005</v>
      </c>
      <c r="IF56" s="70"/>
      <c r="IG56" s="70"/>
      <c r="IH56" s="70"/>
      <c r="II56" s="70">
        <v>145217.9508136599</v>
      </c>
      <c r="IJ56" s="70">
        <v>1359.9017289999999</v>
      </c>
      <c r="IK56" s="70">
        <v>2371.4445827499999</v>
      </c>
      <c r="IN56" s="70">
        <v>905.02613399999996</v>
      </c>
      <c r="IO56" s="70">
        <v>19106.716239920021</v>
      </c>
      <c r="IP56" s="70">
        <v>46007.631515759982</v>
      </c>
      <c r="IQ56" s="70">
        <v>1021.4646208100002</v>
      </c>
      <c r="IR56" s="70"/>
      <c r="IS56" s="70"/>
      <c r="IT56" s="70"/>
      <c r="IU56" s="70">
        <v>70799.977539690008</v>
      </c>
      <c r="IV56" s="70">
        <v>1370.1734980000001</v>
      </c>
      <c r="IW56" s="70">
        <v>4211.0393427300005</v>
      </c>
      <c r="IX56" s="70">
        <v>446.37523304999985</v>
      </c>
      <c r="IY56" s="70"/>
      <c r="IZ56" s="70">
        <v>605.71889699999997</v>
      </c>
      <c r="JA56" s="70">
        <v>45046.551490969985</v>
      </c>
      <c r="JB56" s="70">
        <v>80672.046281069852</v>
      </c>
      <c r="JC56" s="70">
        <v>2515.648674139999</v>
      </c>
      <c r="JD56" s="70"/>
      <c r="JE56" s="70"/>
      <c r="JF56" s="70"/>
      <c r="JG56" s="70">
        <v>134867.55341695982</v>
      </c>
      <c r="JH56" s="70"/>
      <c r="JI56" s="70"/>
      <c r="JJ56" s="70"/>
      <c r="JK56" s="70"/>
      <c r="JL56" s="70"/>
      <c r="JM56" s="70">
        <v>28.317357000000001</v>
      </c>
      <c r="JN56" s="70">
        <v>241.29893641999999</v>
      </c>
      <c r="JO56" s="70">
        <v>198.06914581999999</v>
      </c>
      <c r="JP56" s="70"/>
      <c r="JQ56" s="70"/>
      <c r="JR56" s="70"/>
      <c r="JS56" s="70">
        <v>467.68543923999994</v>
      </c>
      <c r="JT56" s="70">
        <v>586.99536999999998</v>
      </c>
      <c r="JU56" s="70">
        <v>2273.2032023299998</v>
      </c>
      <c r="JV56" s="70">
        <v>331.90341140999993</v>
      </c>
      <c r="JW56" s="70"/>
      <c r="JX56" s="70">
        <v>439.353251</v>
      </c>
      <c r="JY56" s="70">
        <v>23164.036299819982</v>
      </c>
      <c r="JZ56" s="70">
        <v>22793.373415370002</v>
      </c>
      <c r="KA56" s="70">
        <v>1130.6930419900002</v>
      </c>
      <c r="KB56" s="70"/>
      <c r="KC56" s="70"/>
      <c r="KD56" s="70"/>
      <c r="KE56" s="70">
        <v>50719.557991919981</v>
      </c>
      <c r="KF56" s="70">
        <v>782.42805499999997</v>
      </c>
      <c r="KG56" s="70">
        <v>8569.8276542999956</v>
      </c>
      <c r="KH56" s="70">
        <v>1891.7227592099991</v>
      </c>
      <c r="KI56" s="70"/>
      <c r="KJ56" s="70">
        <v>1280.5192460000001</v>
      </c>
      <c r="KK56" s="70">
        <v>60940.390977799863</v>
      </c>
      <c r="KL56" s="70">
        <v>60250.169405389926</v>
      </c>
      <c r="KM56" s="70">
        <v>3524.5408900099978</v>
      </c>
      <c r="KN56" s="70"/>
      <c r="KO56" s="70"/>
      <c r="KP56" s="70"/>
      <c r="KQ56" s="70">
        <v>137239.59898770976</v>
      </c>
      <c r="KR56" s="70">
        <v>393.04244599999998</v>
      </c>
      <c r="KS56" s="70"/>
      <c r="KT56" s="70"/>
      <c r="KU56" s="70"/>
      <c r="KV56" s="70">
        <v>60.853034000000001</v>
      </c>
      <c r="KW56" s="70">
        <v>1788.9251066399997</v>
      </c>
      <c r="KX56" s="70">
        <v>870.04596340000001</v>
      </c>
      <c r="KY56" s="70">
        <v>205.24642656999998</v>
      </c>
      <c r="KZ56" s="70"/>
      <c r="LA56" s="70"/>
      <c r="LB56" s="70"/>
      <c r="LC56" s="70">
        <v>3318.1129766099998</v>
      </c>
      <c r="LD56" s="70">
        <v>10499.918824</v>
      </c>
      <c r="LE56" s="70">
        <v>11191.71363387</v>
      </c>
      <c r="LF56" s="70">
        <v>1500.3579272799998</v>
      </c>
      <c r="LG56" s="70"/>
      <c r="LH56" s="70">
        <v>5274.9107949999998</v>
      </c>
      <c r="LI56" s="70">
        <v>87818.725052240101</v>
      </c>
      <c r="LJ56" s="70">
        <v>153686.31886686041</v>
      </c>
      <c r="LK56" s="70">
        <v>7371.6093723200011</v>
      </c>
      <c r="LL56" s="70"/>
      <c r="LM56" s="70"/>
      <c r="LN56" s="70"/>
      <c r="LO56" s="70">
        <v>277343.55447157053</v>
      </c>
      <c r="LP56" s="70">
        <v>179.92094499999999</v>
      </c>
      <c r="LQ56" s="70"/>
      <c r="LR56" s="70">
        <v>0.66540645999999992</v>
      </c>
      <c r="LS56" s="70"/>
      <c r="LT56" s="70">
        <v>55.55498</v>
      </c>
      <c r="LU56" s="70">
        <v>7271.8838426799975</v>
      </c>
      <c r="LV56" s="70">
        <v>3983.5893168399998</v>
      </c>
      <c r="LW56" s="70">
        <v>712.73281235000002</v>
      </c>
      <c r="LX56" s="70"/>
      <c r="LY56" s="70"/>
      <c r="LZ56" s="70"/>
      <c r="MA56" s="70">
        <v>12204.347303229997</v>
      </c>
      <c r="MB56" s="70">
        <v>1202.267288</v>
      </c>
      <c r="MC56" s="70">
        <v>4251.9957409999997</v>
      </c>
      <c r="MD56" s="70">
        <v>471.31738453000003</v>
      </c>
      <c r="ME56" s="70"/>
      <c r="MF56" s="70">
        <v>642.35746800000004</v>
      </c>
      <c r="MG56" s="70">
        <v>28060.376260740009</v>
      </c>
      <c r="MH56" s="70">
        <v>45420.91263138003</v>
      </c>
      <c r="MI56" s="70">
        <v>1918.8286862100003</v>
      </c>
      <c r="MJ56" s="70"/>
      <c r="MK56" s="70"/>
      <c r="ML56" s="70"/>
      <c r="MM56" s="70"/>
      <c r="MN56" s="19">
        <v>81968.055459860043</v>
      </c>
      <c r="MO56" s="70">
        <v>15082.518271000001</v>
      </c>
      <c r="MP56" s="70">
        <v>53330.248997200193</v>
      </c>
      <c r="MQ56" s="70">
        <v>33898.993672220073</v>
      </c>
      <c r="MR56" s="70"/>
      <c r="MS56" s="70">
        <v>7735.4442870000003</v>
      </c>
      <c r="MT56" s="70">
        <v>143851.63241777016</v>
      </c>
      <c r="MU56" s="70">
        <v>220875.39447055981</v>
      </c>
      <c r="MV56" s="70">
        <v>12054.673729119988</v>
      </c>
      <c r="MW56" s="70"/>
      <c r="MX56" s="70"/>
      <c r="MY56" s="70"/>
      <c r="MZ56" s="70"/>
      <c r="NA56" s="70">
        <v>486828.9058448702</v>
      </c>
      <c r="NB56" s="70"/>
      <c r="NC56" s="70"/>
      <c r="ND56" s="70"/>
      <c r="NE56" s="70"/>
      <c r="NF56" s="70"/>
      <c r="NG56" s="70"/>
      <c r="NH56" s="70">
        <v>16.452649699999998</v>
      </c>
      <c r="NI56" s="70"/>
      <c r="NJ56" s="70"/>
      <c r="NK56" s="70"/>
      <c r="NL56" s="70"/>
      <c r="NM56" s="70">
        <v>16.452649699999998</v>
      </c>
      <c r="NN56" s="15"/>
      <c r="NO56" s="15"/>
      <c r="NP56" s="15"/>
      <c r="NR56" s="70">
        <v>6381284.5597397396</v>
      </c>
      <c r="PU56" s="4"/>
    </row>
    <row r="57" spans="1:437" x14ac:dyDescent="0.2">
      <c r="A57" s="69">
        <v>41061</v>
      </c>
      <c r="B57" s="70">
        <v>27.572986219999997</v>
      </c>
      <c r="C57" s="70">
        <v>0</v>
      </c>
      <c r="D57" s="70"/>
      <c r="E57" s="70">
        <v>27.572986219999997</v>
      </c>
      <c r="F57" s="70">
        <v>7075.4613010000003</v>
      </c>
      <c r="G57" s="70">
        <v>26753.57221797997</v>
      </c>
      <c r="H57" s="70">
        <v>29267.226826320002</v>
      </c>
      <c r="I57" s="70"/>
      <c r="J57" s="70">
        <v>11503.791911</v>
      </c>
      <c r="K57" s="70">
        <v>99710.605738139944</v>
      </c>
      <c r="L57" s="70">
        <v>740088.17106735299</v>
      </c>
      <c r="M57" s="70">
        <v>8443.4622491100035</v>
      </c>
      <c r="N57" s="70"/>
      <c r="O57" s="70"/>
      <c r="P57" s="70"/>
      <c r="Q57" s="70">
        <v>922842.29131090292</v>
      </c>
      <c r="R57" s="70">
        <v>9.7545316399999997</v>
      </c>
      <c r="S57" s="70">
        <v>3426.0004772200004</v>
      </c>
      <c r="T57" s="70">
        <v>147.15796347999998</v>
      </c>
      <c r="U57" s="70">
        <v>0</v>
      </c>
      <c r="V57" s="70"/>
      <c r="W57" s="70">
        <v>3582.9129723400001</v>
      </c>
      <c r="X57" s="70">
        <v>7314.0527609999999</v>
      </c>
      <c r="Y57" s="70">
        <v>9494.4595168899996</v>
      </c>
      <c r="Z57" s="70">
        <v>1155.3766516300002</v>
      </c>
      <c r="AA57" s="70"/>
      <c r="AB57" s="70">
        <v>5083.6091310000002</v>
      </c>
      <c r="AC57" s="70">
        <v>89037.756679229933</v>
      </c>
      <c r="AD57" s="70">
        <v>122620.37326481994</v>
      </c>
      <c r="AE57" s="70">
        <v>3862.85639236</v>
      </c>
      <c r="AF57" s="70"/>
      <c r="AG57" s="70"/>
      <c r="AH57" s="70"/>
      <c r="AI57" s="70">
        <v>238568.48439682988</v>
      </c>
      <c r="AJ57" s="70">
        <v>65787.944382000001</v>
      </c>
      <c r="AK57" s="70">
        <v>496025.0642664475</v>
      </c>
      <c r="AL57" s="70">
        <v>154229.59020393036</v>
      </c>
      <c r="AM57" s="70"/>
      <c r="AN57" s="70">
        <v>33249.344112999999</v>
      </c>
      <c r="AO57" s="70">
        <v>1200370.0668586451</v>
      </c>
      <c r="AP57" s="70">
        <v>981014.01835655363</v>
      </c>
      <c r="AQ57" s="70">
        <v>36287.314757430024</v>
      </c>
      <c r="AR57" s="70"/>
      <c r="AS57" s="70"/>
      <c r="AT57" s="70"/>
      <c r="AU57" s="70"/>
      <c r="AV57" s="70"/>
      <c r="AW57" s="70"/>
      <c r="AX57" s="70">
        <v>2966963.3429380059</v>
      </c>
      <c r="AY57" s="70">
        <v>2220.483346</v>
      </c>
      <c r="AZ57" s="70">
        <v>5610.6191266599981</v>
      </c>
      <c r="BA57" s="70">
        <v>3698.5626596100019</v>
      </c>
      <c r="BB57" s="70"/>
      <c r="BC57" s="70">
        <v>2119.5288759999999</v>
      </c>
      <c r="BD57" s="70">
        <v>41442.295297170007</v>
      </c>
      <c r="BE57" s="70">
        <v>63830.210950900007</v>
      </c>
      <c r="BF57" s="70">
        <v>1460.5885513300002</v>
      </c>
      <c r="BG57" s="70"/>
      <c r="BH57" s="70"/>
      <c r="BI57" s="70">
        <v>120382.28880767</v>
      </c>
      <c r="BJ57" s="70">
        <v>1386.959689</v>
      </c>
      <c r="BK57" s="70">
        <v>28011.558493510005</v>
      </c>
      <c r="BL57" s="70">
        <v>0</v>
      </c>
      <c r="BM57" s="70"/>
      <c r="BN57" s="70">
        <v>853.37552400000004</v>
      </c>
      <c r="BO57" s="70">
        <v>27723.261921499976</v>
      </c>
      <c r="BP57" s="70">
        <v>17978.677043030002</v>
      </c>
      <c r="BQ57" s="70">
        <v>1769.7534804799993</v>
      </c>
      <c r="BR57" s="70"/>
      <c r="BS57" s="70"/>
      <c r="BT57" s="70">
        <v>77723.586151519979</v>
      </c>
      <c r="BU57" s="70">
        <v>604.33604500000001</v>
      </c>
      <c r="BV57" s="70">
        <v>4700.808662700003</v>
      </c>
      <c r="BW57" s="70">
        <v>127.07006901999999</v>
      </c>
      <c r="BX57" s="70"/>
      <c r="BY57" s="70">
        <v>525.086457</v>
      </c>
      <c r="BZ57" s="70">
        <v>42600.467182660002</v>
      </c>
      <c r="CA57" s="70">
        <v>46749.305448649946</v>
      </c>
      <c r="CB57" s="70">
        <v>1559.3432764699996</v>
      </c>
      <c r="CC57" s="70"/>
      <c r="CD57" s="70"/>
      <c r="CE57" s="70"/>
      <c r="CF57" s="70">
        <v>96866.417141499944</v>
      </c>
      <c r="CG57" s="70">
        <v>188.59876600000001</v>
      </c>
      <c r="CH57" s="70"/>
      <c r="CI57" s="70"/>
      <c r="CJ57" s="70"/>
      <c r="CK57" s="70"/>
      <c r="CL57" s="70">
        <v>2164.2077686500006</v>
      </c>
      <c r="CM57" s="70">
        <v>1823.46947555</v>
      </c>
      <c r="CN57" s="70">
        <v>471.24395389</v>
      </c>
      <c r="CO57" s="70"/>
      <c r="CP57" s="70"/>
      <c r="CQ57" s="70"/>
      <c r="CR57" s="70">
        <v>4647.5199640900009</v>
      </c>
      <c r="CS57" s="70">
        <v>489.93740500000001</v>
      </c>
      <c r="CT57" s="70">
        <v>183.11585388</v>
      </c>
      <c r="CU57" s="70"/>
      <c r="CV57" s="70"/>
      <c r="CW57" s="70"/>
      <c r="CX57" s="70">
        <v>5846.9430085500007</v>
      </c>
      <c r="CY57" s="70">
        <v>5290.8969948899967</v>
      </c>
      <c r="CZ57" s="70">
        <v>269.36182981999997</v>
      </c>
      <c r="DA57" s="70"/>
      <c r="DB57" s="70"/>
      <c r="DC57" s="70"/>
      <c r="DD57" s="70">
        <v>12080.255092139998</v>
      </c>
      <c r="DE57" s="70">
        <v>874.90728799999999</v>
      </c>
      <c r="DF57" s="70">
        <v>0</v>
      </c>
      <c r="DG57" s="70"/>
      <c r="DH57" s="70"/>
      <c r="DI57" s="70">
        <v>2022.5881919999999</v>
      </c>
      <c r="DJ57" s="70">
        <v>17298.867046560004</v>
      </c>
      <c r="DK57" s="70">
        <v>14268.125483160002</v>
      </c>
      <c r="DL57" s="70">
        <v>866.58894077000002</v>
      </c>
      <c r="DM57" s="70"/>
      <c r="DN57" s="70"/>
      <c r="DO57" s="70"/>
      <c r="DP57" s="70">
        <v>35331.076950490009</v>
      </c>
      <c r="DQ57" s="70">
        <v>130.32376099999999</v>
      </c>
      <c r="DR57" s="70">
        <v>435.51202544000012</v>
      </c>
      <c r="DS57" s="70"/>
      <c r="DT57" s="70"/>
      <c r="DU57" s="70">
        <v>60.761419529999998</v>
      </c>
      <c r="DV57" s="70">
        <v>26989.211991150027</v>
      </c>
      <c r="DW57" s="70">
        <v>16951.549643879996</v>
      </c>
      <c r="DX57" s="70">
        <v>1183.06390096</v>
      </c>
      <c r="DY57" s="70"/>
      <c r="DZ57" s="70"/>
      <c r="EA57" s="70"/>
      <c r="EB57" s="70">
        <v>45750.422741960021</v>
      </c>
      <c r="EC57" s="70">
        <v>27.605564999999999</v>
      </c>
      <c r="ED57" s="70"/>
      <c r="EE57" s="70"/>
      <c r="EF57" s="70"/>
      <c r="EG57" s="70"/>
      <c r="EH57" s="70"/>
      <c r="EI57" s="70">
        <v>193.95604042000002</v>
      </c>
      <c r="EJ57" s="70">
        <v>0</v>
      </c>
      <c r="EK57" s="70"/>
      <c r="EL57" s="70"/>
      <c r="EM57" s="70"/>
      <c r="EN57" s="70">
        <v>221.56160542000003</v>
      </c>
      <c r="EO57" s="70">
        <v>515.38717999999994</v>
      </c>
      <c r="EP57" s="70">
        <v>4150.1221824600007</v>
      </c>
      <c r="EQ57" s="70">
        <v>72.580508080000001</v>
      </c>
      <c r="ER57" s="70"/>
      <c r="ES57" s="70">
        <v>389.25852300000003</v>
      </c>
      <c r="ET57" s="70">
        <v>14980.586202119996</v>
      </c>
      <c r="EU57" s="70">
        <v>28704.088719049993</v>
      </c>
      <c r="EV57" s="70">
        <v>1088.1142961300002</v>
      </c>
      <c r="EW57" s="70"/>
      <c r="EX57" s="70"/>
      <c r="EY57" s="70"/>
      <c r="EZ57" s="70">
        <v>49900.137610839993</v>
      </c>
      <c r="FA57" s="70">
        <v>4821.4018139999998</v>
      </c>
      <c r="FB57" s="70">
        <v>4331.9742956299988</v>
      </c>
      <c r="FC57" s="70">
        <v>123.33941710000001</v>
      </c>
      <c r="FD57" s="70"/>
      <c r="FE57" s="70">
        <v>2248.0192609999999</v>
      </c>
      <c r="FF57" s="70">
        <v>108743.08286090016</v>
      </c>
      <c r="FG57" s="70">
        <v>58325.379969450019</v>
      </c>
      <c r="FH57" s="70">
        <v>1911.7023492500005</v>
      </c>
      <c r="FI57" s="70"/>
      <c r="FJ57" s="70"/>
      <c r="FK57" s="70"/>
      <c r="FL57" s="70"/>
      <c r="FM57" s="70">
        <v>180504.89996733019</v>
      </c>
      <c r="FN57" s="70"/>
      <c r="FO57" s="70"/>
      <c r="FP57" s="70"/>
      <c r="FQ57" s="70"/>
      <c r="FR57" s="70"/>
      <c r="FS57" s="70"/>
      <c r="FT57" s="70"/>
      <c r="FU57" s="70"/>
      <c r="FV57" s="70"/>
      <c r="FW57" s="70"/>
      <c r="FX57" s="70"/>
      <c r="FY57" s="70"/>
      <c r="FZ57" s="70"/>
      <c r="GA57" s="70"/>
      <c r="GB57" s="70"/>
      <c r="GC57" s="70"/>
      <c r="GD57" s="70"/>
      <c r="GE57" s="70">
        <v>328.61730386999994</v>
      </c>
      <c r="GF57" s="70">
        <v>52.112444709999998</v>
      </c>
      <c r="GG57" s="70"/>
      <c r="GH57" s="70"/>
      <c r="GI57" s="70"/>
      <c r="GJ57" s="70"/>
      <c r="GK57" s="70">
        <v>380.72974857999992</v>
      </c>
      <c r="GL57" s="70">
        <v>595.75776399999995</v>
      </c>
      <c r="GM57" s="70">
        <v>3799.4856098199994</v>
      </c>
      <c r="GN57" s="70">
        <v>165.88681975</v>
      </c>
      <c r="GO57" s="70"/>
      <c r="GP57" s="70"/>
      <c r="GQ57" s="70">
        <v>18354.711366090007</v>
      </c>
      <c r="GR57" s="70">
        <v>31418.42215985998</v>
      </c>
      <c r="GS57" s="70">
        <v>1695.5769851999996</v>
      </c>
      <c r="GT57" s="70"/>
      <c r="GU57" s="70"/>
      <c r="GV57" s="70"/>
      <c r="GW57" s="70"/>
      <c r="GX57" s="70">
        <v>56029.840704719987</v>
      </c>
      <c r="GY57" s="70">
        <v>93.996285</v>
      </c>
      <c r="GZ57" s="70"/>
      <c r="HA57" s="70"/>
      <c r="HB57" s="70"/>
      <c r="HC57" s="70"/>
      <c r="HD57" s="70">
        <v>2701.3432648600001</v>
      </c>
      <c r="HE57" s="70">
        <v>817.2755527999999</v>
      </c>
      <c r="HF57" s="70">
        <v>204.54410276999999</v>
      </c>
      <c r="HG57" s="70"/>
      <c r="HH57" s="70"/>
      <c r="HI57" s="70"/>
      <c r="HJ57" s="70">
        <v>3817.1592054299999</v>
      </c>
      <c r="HK57" s="70">
        <v>943.30615899999998</v>
      </c>
      <c r="HL57" s="70">
        <v>922.56684237000002</v>
      </c>
      <c r="HM57" s="70">
        <v>437.98327241999999</v>
      </c>
      <c r="HN57" s="70"/>
      <c r="HO57" s="70">
        <v>788.93962799999997</v>
      </c>
      <c r="HP57" s="70">
        <v>17143.559252119983</v>
      </c>
      <c r="HQ57" s="70">
        <v>41284.392725509984</v>
      </c>
      <c r="HR57" s="70">
        <v>798.48951490000024</v>
      </c>
      <c r="HS57" s="70"/>
      <c r="HT57" s="70"/>
      <c r="HU57" s="70"/>
      <c r="HV57" s="70"/>
      <c r="HW57" s="70">
        <v>62319.237394319971</v>
      </c>
      <c r="HX57" s="70">
        <v>1505.7847400000001</v>
      </c>
      <c r="HY57" s="70">
        <v>3523.7487665700005</v>
      </c>
      <c r="HZ57" s="70">
        <v>681.07536028999994</v>
      </c>
      <c r="IA57" s="70"/>
      <c r="IB57" s="70">
        <v>969.99440900000002</v>
      </c>
      <c r="IC57" s="70">
        <v>59752.768724149973</v>
      </c>
      <c r="ID57" s="70">
        <v>75073.847510579959</v>
      </c>
      <c r="IE57" s="70">
        <v>1705.9446032600008</v>
      </c>
      <c r="IF57" s="70"/>
      <c r="IG57" s="70"/>
      <c r="IH57" s="70"/>
      <c r="II57" s="70">
        <v>143213.16411384993</v>
      </c>
      <c r="IJ57" s="70">
        <v>1349.0268249999999</v>
      </c>
      <c r="IK57" s="70">
        <v>2335.2896769899994</v>
      </c>
      <c r="IN57" s="70">
        <v>872.87789099999998</v>
      </c>
      <c r="IO57" s="70">
        <v>18788.144788750011</v>
      </c>
      <c r="IP57" s="70">
        <v>45415.940867250043</v>
      </c>
      <c r="IQ57" s="70">
        <v>1009.5157569600001</v>
      </c>
      <c r="IR57" s="70"/>
      <c r="IS57" s="70"/>
      <c r="IT57" s="70"/>
      <c r="IU57" s="70">
        <v>69796.83667766006</v>
      </c>
      <c r="IV57" s="70">
        <v>1353.7372330000001</v>
      </c>
      <c r="IW57" s="70">
        <v>4181.7072561700015</v>
      </c>
      <c r="IX57" s="70">
        <v>412.53239392000006</v>
      </c>
      <c r="IY57" s="70"/>
      <c r="IZ57" s="70">
        <v>600.52054899999996</v>
      </c>
      <c r="JA57" s="70">
        <v>44434.713566239938</v>
      </c>
      <c r="JB57" s="70">
        <v>79692.902408689828</v>
      </c>
      <c r="JC57" s="70">
        <v>2487.3824189599991</v>
      </c>
      <c r="JD57" s="70"/>
      <c r="JE57" s="70"/>
      <c r="JF57" s="70"/>
      <c r="JG57" s="70">
        <v>133163.49582597977</v>
      </c>
      <c r="JH57" s="70"/>
      <c r="JI57" s="70"/>
      <c r="JJ57" s="70"/>
      <c r="JK57" s="70"/>
      <c r="JL57" s="70"/>
      <c r="JM57" s="70">
        <v>27.900486709999999</v>
      </c>
      <c r="JN57" s="70">
        <v>240.92385612999999</v>
      </c>
      <c r="JO57" s="70">
        <v>195.68662082</v>
      </c>
      <c r="JP57" s="70"/>
      <c r="JQ57" s="70"/>
      <c r="JR57" s="70"/>
      <c r="JS57" s="70">
        <v>464.51096366000002</v>
      </c>
      <c r="JT57" s="70">
        <v>582.83508200000006</v>
      </c>
      <c r="JU57" s="70">
        <v>2255.0168028999992</v>
      </c>
      <c r="JV57" s="70">
        <v>310.19416606000004</v>
      </c>
      <c r="JW57" s="70"/>
      <c r="JX57" s="70">
        <v>403.92182600000001</v>
      </c>
      <c r="JY57" s="70">
        <v>22591.162265720021</v>
      </c>
      <c r="JZ57" s="70">
        <v>22434.078871510035</v>
      </c>
      <c r="KA57" s="70">
        <v>1050.3975485899998</v>
      </c>
      <c r="KB57" s="70"/>
      <c r="KC57" s="70"/>
      <c r="KD57" s="70"/>
      <c r="KE57" s="70">
        <v>49627.606562780056</v>
      </c>
      <c r="KF57" s="70">
        <v>762.05658200000005</v>
      </c>
      <c r="KG57" s="70">
        <v>8489.3276344999995</v>
      </c>
      <c r="KH57" s="70">
        <v>1855.6376161199989</v>
      </c>
      <c r="KI57" s="70"/>
      <c r="KJ57" s="70">
        <v>1260.128019</v>
      </c>
      <c r="KK57" s="70">
        <v>59948.050769169997</v>
      </c>
      <c r="KL57" s="70">
        <v>59044.27335025998</v>
      </c>
      <c r="KM57" s="70">
        <v>3411.2835710199984</v>
      </c>
      <c r="KN57" s="70"/>
      <c r="KO57" s="70"/>
      <c r="KP57" s="70"/>
      <c r="KQ57" s="70">
        <v>134770.75754206997</v>
      </c>
      <c r="KR57" s="70">
        <v>389.54195299999998</v>
      </c>
      <c r="KS57" s="70"/>
      <c r="KT57" s="70"/>
      <c r="KU57" s="70"/>
      <c r="KV57" s="70">
        <v>60.351523</v>
      </c>
      <c r="KW57" s="70">
        <v>1771.4010596999999</v>
      </c>
      <c r="KX57" s="70">
        <v>862.99346713</v>
      </c>
      <c r="KY57" s="70">
        <v>205.01543273000001</v>
      </c>
      <c r="KZ57" s="70"/>
      <c r="LA57" s="70"/>
      <c r="LB57" s="70"/>
      <c r="LC57" s="70">
        <v>3289.3034355599998</v>
      </c>
      <c r="LD57" s="70">
        <v>10030.750316</v>
      </c>
      <c r="LE57" s="70">
        <v>10806.775368669991</v>
      </c>
      <c r="LF57" s="70">
        <v>1453.76572362</v>
      </c>
      <c r="LG57" s="70"/>
      <c r="LH57" s="70">
        <v>5198.6448799999998</v>
      </c>
      <c r="LI57" s="70">
        <v>86632.577941390075</v>
      </c>
      <c r="LJ57" s="70">
        <v>151055.95996735981</v>
      </c>
      <c r="LK57" s="70">
        <v>7257.3156815099974</v>
      </c>
      <c r="LL57" s="70"/>
      <c r="LM57" s="70"/>
      <c r="LN57" s="70"/>
      <c r="LO57" s="70">
        <v>272435.78987854987</v>
      </c>
      <c r="LP57" s="70">
        <v>178.839562</v>
      </c>
      <c r="LQ57" s="70"/>
      <c r="LR57" s="70">
        <v>0.34896042999999999</v>
      </c>
      <c r="LS57" s="70"/>
      <c r="LT57" s="70">
        <v>53.658681999999999</v>
      </c>
      <c r="LU57" s="70">
        <v>7158.7977230699998</v>
      </c>
      <c r="LV57" s="70">
        <v>3971.0747195800013</v>
      </c>
      <c r="LW57" s="70">
        <v>690.97006003000001</v>
      </c>
      <c r="LX57" s="70"/>
      <c r="LY57" s="70"/>
      <c r="LZ57" s="70"/>
      <c r="MA57" s="70">
        <v>12053.689707110001</v>
      </c>
      <c r="MB57" s="70">
        <v>1174.4529580000001</v>
      </c>
      <c r="MC57" s="70">
        <v>4183.0949375199998</v>
      </c>
      <c r="MD57" s="70">
        <v>463.59301762000018</v>
      </c>
      <c r="ME57" s="70"/>
      <c r="MF57" s="70">
        <v>635.06031399999995</v>
      </c>
      <c r="MG57" s="70">
        <v>27676.955402160016</v>
      </c>
      <c r="MH57" s="70">
        <v>44269.554058710011</v>
      </c>
      <c r="MI57" s="70">
        <v>1781.4983886999999</v>
      </c>
      <c r="MJ57" s="70"/>
      <c r="MK57" s="70"/>
      <c r="ML57" s="70"/>
      <c r="MM57" s="70"/>
      <c r="MN57" s="19">
        <v>80184.209076710031</v>
      </c>
      <c r="MO57" s="70">
        <v>14703.280860000001</v>
      </c>
      <c r="MP57" s="70">
        <v>52725.411130240071</v>
      </c>
      <c r="MQ57" s="70">
        <v>33185.761669379994</v>
      </c>
      <c r="MR57" s="70"/>
      <c r="MS57" s="70">
        <v>7596.6342809999996</v>
      </c>
      <c r="MT57" s="70">
        <v>141493.70008496963</v>
      </c>
      <c r="MU57" s="70">
        <v>216809.71626551999</v>
      </c>
      <c r="MV57" s="70">
        <v>11606.940528529984</v>
      </c>
      <c r="MW57" s="70"/>
      <c r="MX57" s="70"/>
      <c r="MY57" s="70"/>
      <c r="MZ57" s="70"/>
      <c r="NA57" s="70">
        <v>478021.44481963979</v>
      </c>
      <c r="NB57" s="70"/>
      <c r="NC57" s="70"/>
      <c r="ND57" s="70"/>
      <c r="NE57" s="70"/>
      <c r="NF57" s="70"/>
      <c r="NG57" s="70"/>
      <c r="NH57" s="70">
        <v>16.452649699999998</v>
      </c>
      <c r="NI57" s="70"/>
      <c r="NJ57" s="70"/>
      <c r="NK57" s="70"/>
      <c r="NL57" s="70"/>
      <c r="NM57" s="70">
        <v>16.452649699999998</v>
      </c>
      <c r="NN57" s="15"/>
      <c r="NO57" s="15"/>
      <c r="NP57" s="15"/>
      <c r="NR57" s="70">
        <v>6254976.9989435989</v>
      </c>
      <c r="PU57" s="4"/>
    </row>
    <row r="58" spans="1:437" x14ac:dyDescent="0.2">
      <c r="A58" s="69">
        <v>41091</v>
      </c>
      <c r="B58" s="70">
        <v>27.227604320000001</v>
      </c>
      <c r="C58" s="70">
        <v>0</v>
      </c>
      <c r="D58" s="70"/>
      <c r="E58" s="70">
        <v>27.227604320000001</v>
      </c>
      <c r="F58" s="70">
        <v>6956.5317999999997</v>
      </c>
      <c r="G58" s="70">
        <v>26075.357074660009</v>
      </c>
      <c r="H58" s="70">
        <v>27910.766655859996</v>
      </c>
      <c r="I58" s="70"/>
      <c r="J58" s="70">
        <v>11137.988008</v>
      </c>
      <c r="K58" s="70">
        <v>96927.879784609846</v>
      </c>
      <c r="L58" s="70">
        <v>720671.53189711657</v>
      </c>
      <c r="M58" s="70">
        <v>8056.6648809100052</v>
      </c>
      <c r="N58" s="70"/>
      <c r="O58" s="70"/>
      <c r="P58" s="70"/>
      <c r="Q58" s="70">
        <v>897736.72010115639</v>
      </c>
      <c r="R58" s="70">
        <v>9.6403282299999997</v>
      </c>
      <c r="S58" s="70">
        <v>3409.8217785100001</v>
      </c>
      <c r="T58" s="70">
        <v>141.55959418</v>
      </c>
      <c r="U58" s="70">
        <v>0</v>
      </c>
      <c r="V58" s="70"/>
      <c r="W58" s="70">
        <v>3561.0217009200001</v>
      </c>
      <c r="X58" s="70">
        <v>7109.5550160000003</v>
      </c>
      <c r="Y58" s="70">
        <v>9180.071033169992</v>
      </c>
      <c r="Z58" s="70">
        <v>1011.4490303</v>
      </c>
      <c r="AA58" s="70"/>
      <c r="AB58" s="70">
        <v>5020.6056070000004</v>
      </c>
      <c r="AC58" s="70">
        <v>85618.507769630014</v>
      </c>
      <c r="AD58" s="70">
        <v>120410.91440092993</v>
      </c>
      <c r="AE58" s="70">
        <v>3562.9671334900004</v>
      </c>
      <c r="AF58" s="70"/>
      <c r="AG58" s="70"/>
      <c r="AH58" s="70"/>
      <c r="AI58" s="70">
        <v>231914.06999051993</v>
      </c>
      <c r="AJ58" s="70">
        <v>64119.910845999999</v>
      </c>
      <c r="AK58" s="70">
        <v>485994.40892369038</v>
      </c>
      <c r="AL58" s="70">
        <v>148516.42704699992</v>
      </c>
      <c r="AM58" s="70"/>
      <c r="AN58" s="70">
        <v>32149.614089999999</v>
      </c>
      <c r="AO58" s="70">
        <v>1155903.4458562278</v>
      </c>
      <c r="AP58" s="70">
        <v>959558.896930321</v>
      </c>
      <c r="AQ58" s="70">
        <v>34043.09620503999</v>
      </c>
      <c r="AR58" s="70"/>
      <c r="AS58" s="70"/>
      <c r="AT58" s="70"/>
      <c r="AU58" s="70"/>
      <c r="AV58" s="70"/>
      <c r="AW58" s="70"/>
      <c r="AX58" s="70">
        <v>2880285.7998982789</v>
      </c>
      <c r="AY58" s="70">
        <v>2200.565239</v>
      </c>
      <c r="AZ58" s="70">
        <v>5503.4503781700014</v>
      </c>
      <c r="BA58" s="70">
        <v>3313.5653638000003</v>
      </c>
      <c r="BB58" s="70"/>
      <c r="BC58" s="70">
        <v>1782.8013040000001</v>
      </c>
      <c r="BD58" s="70">
        <v>40463.780184560033</v>
      </c>
      <c r="BE58" s="70">
        <v>62154.854271930082</v>
      </c>
      <c r="BF58" s="70">
        <v>1303.8424625800001</v>
      </c>
      <c r="BG58" s="70"/>
      <c r="BH58" s="70"/>
      <c r="BI58" s="70">
        <v>116822.85920404</v>
      </c>
      <c r="BJ58" s="70">
        <v>1363.4266720000001</v>
      </c>
      <c r="BK58" s="70">
        <v>27423.312083269993</v>
      </c>
      <c r="BL58" s="70">
        <v>0</v>
      </c>
      <c r="BM58" s="70"/>
      <c r="BN58" s="70">
        <v>843.00420999999994</v>
      </c>
      <c r="BO58" s="70">
        <v>27266.850511760007</v>
      </c>
      <c r="BP58" s="70">
        <v>17482.023679589995</v>
      </c>
      <c r="BQ58" s="70">
        <v>1571.6141173699998</v>
      </c>
      <c r="BR58" s="70"/>
      <c r="BS58" s="70"/>
      <c r="BT58" s="70">
        <v>75950.231273989993</v>
      </c>
      <c r="BU58" s="70">
        <v>599.94155699999999</v>
      </c>
      <c r="BV58" s="70">
        <v>4508.1880690000035</v>
      </c>
      <c r="BW58" s="70">
        <v>50.399704489999991</v>
      </c>
      <c r="BX58" s="70"/>
      <c r="BY58" s="70">
        <v>512.56977700000004</v>
      </c>
      <c r="BZ58" s="70">
        <v>41939.979236860032</v>
      </c>
      <c r="CA58" s="70">
        <v>45777.884870630027</v>
      </c>
      <c r="CB58" s="70">
        <v>1381.7463532299998</v>
      </c>
      <c r="CC58" s="70"/>
      <c r="CD58" s="70"/>
      <c r="CE58" s="70"/>
      <c r="CF58" s="70">
        <v>94770.709568210063</v>
      </c>
      <c r="CG58" s="70">
        <v>184.53611699999999</v>
      </c>
      <c r="CH58" s="70"/>
      <c r="CI58" s="70"/>
      <c r="CJ58" s="70"/>
      <c r="CK58" s="70"/>
      <c r="CL58" s="70">
        <v>2153.7044239299994</v>
      </c>
      <c r="CM58" s="70">
        <v>1812.2294585799996</v>
      </c>
      <c r="CN58" s="70">
        <v>465.24718231000008</v>
      </c>
      <c r="CO58" s="70"/>
      <c r="CP58" s="70"/>
      <c r="CQ58" s="70"/>
      <c r="CR58" s="70">
        <v>4615.7171818199986</v>
      </c>
      <c r="CS58" s="70">
        <v>485.39443999999997</v>
      </c>
      <c r="CT58" s="70">
        <v>182.18458898</v>
      </c>
      <c r="CU58" s="70"/>
      <c r="CV58" s="70"/>
      <c r="CW58" s="70"/>
      <c r="CX58" s="70">
        <v>5781.9506670900009</v>
      </c>
      <c r="CY58" s="70">
        <v>5256.7581459600005</v>
      </c>
      <c r="CZ58" s="70">
        <v>264.32398782000001</v>
      </c>
      <c r="DA58" s="70"/>
      <c r="DB58" s="70"/>
      <c r="DC58" s="70"/>
      <c r="DD58" s="70">
        <v>11485.217389850002</v>
      </c>
      <c r="DE58" s="70">
        <v>865.75426500000003</v>
      </c>
      <c r="DF58" s="70">
        <v>0</v>
      </c>
      <c r="DG58" s="70"/>
      <c r="DH58" s="70"/>
      <c r="DI58" s="70">
        <v>1995.8854590000001</v>
      </c>
      <c r="DJ58" s="70">
        <v>16924.608808940011</v>
      </c>
      <c r="DK58" s="70">
        <v>14041.608710819995</v>
      </c>
      <c r="DL58" s="70">
        <v>789.30054973999984</v>
      </c>
      <c r="DM58" s="70"/>
      <c r="DN58" s="70"/>
      <c r="DO58" s="70"/>
      <c r="DP58" s="70">
        <v>34617.15779350001</v>
      </c>
      <c r="DQ58" s="70">
        <v>129.07694000000001</v>
      </c>
      <c r="DR58" s="70">
        <v>427.46253705000004</v>
      </c>
      <c r="DS58" s="70"/>
      <c r="DT58" s="70"/>
      <c r="DU58" s="70">
        <v>39.535659190000004</v>
      </c>
      <c r="DV58" s="70">
        <v>25977.933859350007</v>
      </c>
      <c r="DW58" s="70">
        <v>16878.74905377</v>
      </c>
      <c r="DX58" s="70">
        <v>1010.93201002</v>
      </c>
      <c r="DY58" s="70"/>
      <c r="DZ58" s="70"/>
      <c r="EA58" s="70"/>
      <c r="EB58" s="70">
        <v>44363.690059380024</v>
      </c>
      <c r="EC58" s="70">
        <v>27.404076</v>
      </c>
      <c r="ED58" s="70"/>
      <c r="EE58" s="70"/>
      <c r="EF58" s="70"/>
      <c r="EG58" s="70"/>
      <c r="EH58" s="70"/>
      <c r="EI58" s="70">
        <v>193.19426405999999</v>
      </c>
      <c r="EJ58" s="70">
        <v>0</v>
      </c>
      <c r="EK58" s="70"/>
      <c r="EL58" s="70"/>
      <c r="EM58" s="70"/>
      <c r="EN58" s="70">
        <v>220.59834006</v>
      </c>
      <c r="EO58" s="70">
        <v>508.79830199999998</v>
      </c>
      <c r="EP58" s="70">
        <v>4025.7377054199992</v>
      </c>
      <c r="EQ58" s="70">
        <v>45.387064479999999</v>
      </c>
      <c r="ER58" s="70"/>
      <c r="ES58" s="70">
        <v>387.05692199999999</v>
      </c>
      <c r="ET58" s="70">
        <v>14265.684641409998</v>
      </c>
      <c r="EU58" s="70">
        <v>28437.199048219969</v>
      </c>
      <c r="EV58" s="70">
        <v>1052.3337265800001</v>
      </c>
      <c r="EW58" s="70"/>
      <c r="EX58" s="70"/>
      <c r="EY58" s="70"/>
      <c r="EZ58" s="70">
        <v>48722.197410109969</v>
      </c>
      <c r="FA58" s="70">
        <v>4613.6201970000002</v>
      </c>
      <c r="FB58" s="70">
        <v>4209.7711598800006</v>
      </c>
      <c r="FC58" s="70">
        <v>108.68503163</v>
      </c>
      <c r="FD58" s="70"/>
      <c r="FE58" s="70">
        <v>2222.4833819999999</v>
      </c>
      <c r="FF58" s="70">
        <v>106090.88195855975</v>
      </c>
      <c r="FG58" s="70">
        <v>57238.857455310077</v>
      </c>
      <c r="FH58" s="70">
        <v>1821.9683484900002</v>
      </c>
      <c r="FI58" s="70"/>
      <c r="FJ58" s="70"/>
      <c r="FK58" s="70"/>
      <c r="FL58" s="70"/>
      <c r="FM58" s="70">
        <v>176306.26753286982</v>
      </c>
      <c r="FN58" s="70"/>
      <c r="FO58" s="70"/>
      <c r="FP58" s="70"/>
      <c r="FQ58" s="70"/>
      <c r="FR58" s="70"/>
      <c r="FS58" s="70"/>
      <c r="FT58" s="70"/>
      <c r="FU58" s="70"/>
      <c r="FV58" s="70"/>
      <c r="FW58" s="70"/>
      <c r="FX58" s="70"/>
      <c r="FY58" s="70"/>
      <c r="FZ58" s="70"/>
      <c r="GA58" s="70"/>
      <c r="GB58" s="70"/>
      <c r="GC58" s="70"/>
      <c r="GD58" s="70"/>
      <c r="GE58" s="70">
        <v>305.14153846000005</v>
      </c>
      <c r="GF58" s="70">
        <v>51.893510710000001</v>
      </c>
      <c r="GG58" s="70"/>
      <c r="GH58" s="70"/>
      <c r="GI58" s="70"/>
      <c r="GJ58" s="70"/>
      <c r="GK58" s="70">
        <v>357.03504917000004</v>
      </c>
      <c r="GL58" s="70">
        <v>588.07795999999996</v>
      </c>
      <c r="GM58" s="70">
        <v>3739.4498565600006</v>
      </c>
      <c r="GN58" s="70">
        <v>152.87112636000001</v>
      </c>
      <c r="GO58" s="70"/>
      <c r="GP58" s="70"/>
      <c r="GQ58" s="70">
        <v>17919.072364849984</v>
      </c>
      <c r="GR58" s="70">
        <v>30862.771626020003</v>
      </c>
      <c r="GS58" s="70">
        <v>1629.8815703199994</v>
      </c>
      <c r="GT58" s="70"/>
      <c r="GU58" s="70"/>
      <c r="GV58" s="70"/>
      <c r="GW58" s="70"/>
      <c r="GX58" s="70">
        <v>54892.12450410999</v>
      </c>
      <c r="GY58" s="70">
        <v>92.605502999999999</v>
      </c>
      <c r="GZ58" s="70"/>
      <c r="HA58" s="70"/>
      <c r="HB58" s="70"/>
      <c r="HC58" s="70"/>
      <c r="HD58" s="70">
        <v>2550.1690849499992</v>
      </c>
      <c r="HE58" s="70">
        <v>812.28792298000008</v>
      </c>
      <c r="HF58" s="70">
        <v>203.08519828999999</v>
      </c>
      <c r="HG58" s="70"/>
      <c r="HH58" s="70"/>
      <c r="HI58" s="70"/>
      <c r="HJ58" s="70">
        <v>3658.1477092199993</v>
      </c>
      <c r="HK58" s="70">
        <v>933.16829299999995</v>
      </c>
      <c r="HL58" s="70">
        <v>816.32258664000005</v>
      </c>
      <c r="HM58" s="70">
        <v>392.91103485000002</v>
      </c>
      <c r="HN58" s="70"/>
      <c r="HO58" s="70">
        <v>776.41018999999994</v>
      </c>
      <c r="HP58" s="70">
        <v>16627.32868128</v>
      </c>
      <c r="HQ58" s="70">
        <v>40581.897478650018</v>
      </c>
      <c r="HR58" s="70">
        <v>641.14257448000023</v>
      </c>
      <c r="HS58" s="70"/>
      <c r="HT58" s="70"/>
      <c r="HU58" s="70"/>
      <c r="HV58" s="70"/>
      <c r="HW58" s="70">
        <v>60769.180838900014</v>
      </c>
      <c r="HX58" s="70">
        <v>1491.884736</v>
      </c>
      <c r="HY58" s="70">
        <v>3425.9274264600008</v>
      </c>
      <c r="HZ58" s="70">
        <v>388.50242245999999</v>
      </c>
      <c r="IA58" s="70"/>
      <c r="IB58" s="70">
        <v>955.26530200000002</v>
      </c>
      <c r="IC58" s="70">
        <v>58609.98375623006</v>
      </c>
      <c r="ID58" s="70">
        <v>73873.460612160037</v>
      </c>
      <c r="IE58" s="70">
        <v>1580.5155438200006</v>
      </c>
      <c r="IF58" s="70"/>
      <c r="IG58" s="70"/>
      <c r="IH58" s="70"/>
      <c r="II58" s="70">
        <v>140325.53979913009</v>
      </c>
      <c r="IJ58" s="70">
        <v>1339.0497399999999</v>
      </c>
      <c r="IK58" s="70">
        <v>2244.2905348799995</v>
      </c>
      <c r="IN58" s="70">
        <v>820.65399100000002</v>
      </c>
      <c r="IO58" s="70">
        <v>18098.655205369996</v>
      </c>
      <c r="IP58" s="70">
        <v>44488.591712729918</v>
      </c>
      <c r="IQ58" s="70">
        <v>954.75474256000007</v>
      </c>
      <c r="IR58" s="70"/>
      <c r="IS58" s="70"/>
      <c r="IT58" s="70"/>
      <c r="IU58" s="70">
        <v>67956.894834979918</v>
      </c>
      <c r="IV58" s="70">
        <v>1327.270219</v>
      </c>
      <c r="IW58" s="70">
        <v>4094.3367418200014</v>
      </c>
      <c r="IX58" s="70">
        <v>198.76057654000002</v>
      </c>
      <c r="IY58" s="70"/>
      <c r="IZ58" s="70">
        <v>595.75124200000005</v>
      </c>
      <c r="JA58" s="70">
        <v>43706.922693900015</v>
      </c>
      <c r="JB58" s="70">
        <v>78347.536503089956</v>
      </c>
      <c r="JC58" s="70">
        <v>2364.0990607799999</v>
      </c>
      <c r="JD58" s="70"/>
      <c r="JE58" s="70"/>
      <c r="JF58" s="70"/>
      <c r="JG58" s="70">
        <v>130634.67703712998</v>
      </c>
      <c r="JH58" s="70"/>
      <c r="JI58" s="70"/>
      <c r="JJ58" s="70"/>
      <c r="JK58" s="70"/>
      <c r="JL58" s="70"/>
      <c r="JM58" s="70">
        <v>27.480139380000001</v>
      </c>
      <c r="JN58" s="70">
        <v>240.22086524000002</v>
      </c>
      <c r="JO58" s="70">
        <v>193.72533978000001</v>
      </c>
      <c r="JP58" s="70"/>
      <c r="JQ58" s="70"/>
      <c r="JR58" s="70"/>
      <c r="JS58" s="70">
        <v>461.42634440000006</v>
      </c>
      <c r="JT58" s="70">
        <v>578.17696599999999</v>
      </c>
      <c r="JU58" s="70">
        <v>2171.9263335099986</v>
      </c>
      <c r="JV58" s="70">
        <v>229.45782873999994</v>
      </c>
      <c r="JW58" s="70"/>
      <c r="JX58" s="70">
        <v>398.14245399999999</v>
      </c>
      <c r="JY58" s="70">
        <v>21667.409296990005</v>
      </c>
      <c r="JZ58" s="70">
        <v>21929.779551710028</v>
      </c>
      <c r="KA58" s="70">
        <v>957.13508182999976</v>
      </c>
      <c r="KB58" s="70"/>
      <c r="KC58" s="70"/>
      <c r="KD58" s="70"/>
      <c r="KE58" s="70">
        <v>47932.027512780027</v>
      </c>
      <c r="KF58" s="70">
        <v>754.97221500000001</v>
      </c>
      <c r="KG58" s="70">
        <v>8291.3780161800023</v>
      </c>
      <c r="KH58" s="70">
        <v>1731.6027677599998</v>
      </c>
      <c r="KI58" s="70"/>
      <c r="KJ58" s="70">
        <v>1245.0503679999999</v>
      </c>
      <c r="KK58" s="70">
        <v>58175.485124449981</v>
      </c>
      <c r="KL58" s="70">
        <v>57758.10018598997</v>
      </c>
      <c r="KM58" s="70">
        <v>3340.0604091799974</v>
      </c>
      <c r="KN58" s="70"/>
      <c r="KO58" s="70"/>
      <c r="KP58" s="70"/>
      <c r="KQ58" s="70">
        <v>131296.64908655995</v>
      </c>
      <c r="KR58" s="70">
        <v>385.989507</v>
      </c>
      <c r="KS58" s="70"/>
      <c r="KT58" s="70"/>
      <c r="KU58" s="70"/>
      <c r="KV58" s="70">
        <v>59.844141</v>
      </c>
      <c r="KW58" s="70">
        <v>1731.8393376199999</v>
      </c>
      <c r="KX58" s="70">
        <v>804.01050324999983</v>
      </c>
      <c r="KY58" s="70">
        <v>204.10518587999999</v>
      </c>
      <c r="KZ58" s="70"/>
      <c r="LA58" s="70"/>
      <c r="LB58" s="70"/>
      <c r="LC58" s="70">
        <v>3185.7886747499997</v>
      </c>
      <c r="LD58" s="70">
        <v>9639.6797530000003</v>
      </c>
      <c r="LE58" s="70">
        <v>10516.005811590006</v>
      </c>
      <c r="LF58" s="70">
        <v>1197.0863443800001</v>
      </c>
      <c r="LG58" s="70"/>
      <c r="LH58" s="70">
        <v>5029.1691870000004</v>
      </c>
      <c r="LI58" s="70">
        <v>84344.310771350065</v>
      </c>
      <c r="LJ58" s="70">
        <v>148674.69558460003</v>
      </c>
      <c r="LK58" s="70">
        <v>7022.4882618199972</v>
      </c>
      <c r="LL58" s="70"/>
      <c r="LM58" s="70"/>
      <c r="LN58" s="70"/>
      <c r="LO58" s="70">
        <v>266423.43571374012</v>
      </c>
      <c r="LP58" s="70">
        <v>177.85082499999999</v>
      </c>
      <c r="LQ58" s="70"/>
      <c r="LR58" s="70">
        <v>0.34896042999999999</v>
      </c>
      <c r="LS58" s="70"/>
      <c r="LT58" s="70">
        <v>51.921610000000001</v>
      </c>
      <c r="LU58" s="70">
        <v>6777.5043993599975</v>
      </c>
      <c r="LV58" s="70">
        <v>3954.3333998700009</v>
      </c>
      <c r="LW58" s="70">
        <v>630.47095354999999</v>
      </c>
      <c r="LX58" s="70"/>
      <c r="LY58" s="70"/>
      <c r="LZ58" s="70"/>
      <c r="MA58" s="70">
        <v>11592.430148209998</v>
      </c>
      <c r="MB58" s="70">
        <v>1154.3314499999999</v>
      </c>
      <c r="MC58" s="70">
        <v>4047.569486880001</v>
      </c>
      <c r="MD58" s="70">
        <v>438.04832385000003</v>
      </c>
      <c r="ME58" s="70"/>
      <c r="MF58" s="70">
        <v>625.05742499999997</v>
      </c>
      <c r="MG58" s="70">
        <v>26910.294675060035</v>
      </c>
      <c r="MH58" s="70">
        <v>43410.16290965995</v>
      </c>
      <c r="MI58" s="70">
        <v>1587.6076955799999</v>
      </c>
      <c r="MJ58" s="70"/>
      <c r="MK58" s="70"/>
      <c r="ML58" s="70"/>
      <c r="MM58" s="70"/>
      <c r="MN58" s="19">
        <v>78173.07196602998</v>
      </c>
      <c r="MO58" s="70">
        <v>14359.693103</v>
      </c>
      <c r="MP58" s="70">
        <v>51689.704369890023</v>
      </c>
      <c r="MQ58" s="70">
        <v>32245.506065119964</v>
      </c>
      <c r="MR58" s="70"/>
      <c r="MS58" s="70">
        <v>7458.302815</v>
      </c>
      <c r="MT58" s="70">
        <v>136234.41761764008</v>
      </c>
      <c r="MU58" s="70">
        <v>212297.58998853021</v>
      </c>
      <c r="MV58" s="70">
        <v>11088.073292779993</v>
      </c>
      <c r="MW58" s="70"/>
      <c r="MX58" s="70"/>
      <c r="MY58" s="70"/>
      <c r="MZ58" s="70"/>
      <c r="NA58" s="70">
        <v>465373.28725196025</v>
      </c>
      <c r="NB58" s="70"/>
      <c r="NC58" s="70"/>
      <c r="ND58" s="70"/>
      <c r="NE58" s="70"/>
      <c r="NF58" s="70"/>
      <c r="NG58" s="70"/>
      <c r="NH58" s="70">
        <v>16.452649699999998</v>
      </c>
      <c r="NI58" s="70"/>
      <c r="NJ58" s="70"/>
      <c r="NK58" s="70"/>
      <c r="NL58" s="70"/>
      <c r="NM58" s="70">
        <v>16.452649699999998</v>
      </c>
      <c r="NN58" s="15"/>
      <c r="NO58" s="15"/>
      <c r="NP58" s="15"/>
      <c r="NR58" s="70">
        <v>6084832.6996493582</v>
      </c>
      <c r="PU58" s="4"/>
    </row>
    <row r="59" spans="1:437" x14ac:dyDescent="0.2">
      <c r="A59" s="69">
        <v>41122</v>
      </c>
      <c r="B59" s="70">
        <v>26.502537610000001</v>
      </c>
      <c r="C59" s="70">
        <v>429.74381204999997</v>
      </c>
      <c r="D59" s="70"/>
      <c r="E59" s="70">
        <v>456.24634965999996</v>
      </c>
      <c r="F59" s="70">
        <v>6800.0171389999996</v>
      </c>
      <c r="G59" s="70">
        <v>25595.671560239971</v>
      </c>
      <c r="H59" s="70">
        <v>26938.125187900008</v>
      </c>
      <c r="I59" s="70"/>
      <c r="J59" s="70">
        <v>10982.746353</v>
      </c>
      <c r="K59" s="70">
        <v>99943.121440589894</v>
      </c>
      <c r="L59" s="70">
        <v>700344.22784358507</v>
      </c>
      <c r="M59" s="70">
        <v>33804.94325163999</v>
      </c>
      <c r="N59" s="70"/>
      <c r="O59" s="70"/>
      <c r="P59" s="70"/>
      <c r="Q59" s="70">
        <v>904408.85277595487</v>
      </c>
      <c r="R59" s="70">
        <v>9.50919326</v>
      </c>
      <c r="S59" s="70">
        <v>3574.117757980001</v>
      </c>
      <c r="T59" s="70">
        <v>136.01413926999999</v>
      </c>
      <c r="U59" s="70">
        <v>258.43919026999998</v>
      </c>
      <c r="V59" s="70"/>
      <c r="W59" s="70">
        <v>3978.080280780001</v>
      </c>
      <c r="X59" s="70">
        <v>6923.2070359999998</v>
      </c>
      <c r="Y59" s="70">
        <v>9022.9520545900032</v>
      </c>
      <c r="Z59" s="70">
        <v>978.72295386999997</v>
      </c>
      <c r="AA59" s="70"/>
      <c r="AB59" s="70">
        <v>4939.1243560000003</v>
      </c>
      <c r="AC59" s="70">
        <v>87396.906415729958</v>
      </c>
      <c r="AD59" s="70">
        <v>116373.07487044996</v>
      </c>
      <c r="AE59" s="70">
        <v>12145.64637127001</v>
      </c>
      <c r="AF59" s="70"/>
      <c r="AG59" s="70"/>
      <c r="AH59" s="70"/>
      <c r="AI59" s="70">
        <v>237779.63405790992</v>
      </c>
      <c r="AJ59" s="70">
        <v>62007.586626999997</v>
      </c>
      <c r="AK59" s="70">
        <v>476142.82544041006</v>
      </c>
      <c r="AL59" s="70">
        <v>144681.04356024979</v>
      </c>
      <c r="AM59" s="70"/>
      <c r="AN59" s="70">
        <v>31327.070942999999</v>
      </c>
      <c r="AO59" s="70">
        <v>1214499.1615950183</v>
      </c>
      <c r="AP59" s="70">
        <v>932951.52311426087</v>
      </c>
      <c r="AQ59" s="70">
        <v>112898.3426165798</v>
      </c>
      <c r="AR59" s="70"/>
      <c r="AS59" s="70"/>
      <c r="AT59" s="70"/>
      <c r="AU59" s="70"/>
      <c r="AV59" s="70"/>
      <c r="AW59" s="70"/>
      <c r="AX59" s="70">
        <v>2974507.5538965189</v>
      </c>
      <c r="AY59" s="70">
        <v>2115.898725</v>
      </c>
      <c r="AZ59" s="70">
        <v>5455.1369306700044</v>
      </c>
      <c r="BA59" s="70">
        <v>3255.5397071300013</v>
      </c>
      <c r="BB59" s="70"/>
      <c r="BC59" s="70">
        <v>1760.2957630000001</v>
      </c>
      <c r="BD59" s="70">
        <v>42432.925036670014</v>
      </c>
      <c r="BE59" s="70">
        <v>60430.37650746994</v>
      </c>
      <c r="BF59" s="70">
        <v>7462.1491822899989</v>
      </c>
      <c r="BG59" s="70"/>
      <c r="BH59" s="70"/>
      <c r="BI59" s="70">
        <v>122912.32185222996</v>
      </c>
      <c r="BJ59" s="70">
        <v>1351.6814039999999</v>
      </c>
      <c r="BK59" s="70">
        <v>26962.353249320007</v>
      </c>
      <c r="BL59" s="70">
        <v>0</v>
      </c>
      <c r="BM59" s="70"/>
      <c r="BN59" s="70">
        <v>831.502703</v>
      </c>
      <c r="BO59" s="70">
        <v>29592.504294259994</v>
      </c>
      <c r="BP59" s="70">
        <v>17311.344737249987</v>
      </c>
      <c r="BQ59" s="70">
        <v>4618.1995523000005</v>
      </c>
      <c r="BR59" s="70"/>
      <c r="BS59" s="70"/>
      <c r="BT59" s="70">
        <v>80667.585940129997</v>
      </c>
      <c r="BU59" s="70">
        <v>595.56984999999997</v>
      </c>
      <c r="BV59" s="70">
        <v>4458.0708378499985</v>
      </c>
      <c r="BW59" s="70">
        <v>46.512929510000006</v>
      </c>
      <c r="BX59" s="70"/>
      <c r="BY59" s="70">
        <v>504.12419199999999</v>
      </c>
      <c r="BZ59" s="70">
        <v>41839.271571060061</v>
      </c>
      <c r="CA59" s="70">
        <v>43942.637354760074</v>
      </c>
      <c r="CB59" s="70">
        <v>5316.3836979999969</v>
      </c>
      <c r="CC59" s="70"/>
      <c r="CD59" s="70"/>
      <c r="CE59" s="70"/>
      <c r="CF59" s="70">
        <v>96702.570433180124</v>
      </c>
      <c r="CG59" s="70">
        <v>131.49332100000001</v>
      </c>
      <c r="CH59" s="70"/>
      <c r="CI59" s="70"/>
      <c r="CJ59" s="70"/>
      <c r="CK59" s="70"/>
      <c r="CL59" s="70">
        <v>2210.6790902599992</v>
      </c>
      <c r="CM59" s="70">
        <v>1802.7404671200004</v>
      </c>
      <c r="CN59" s="70">
        <v>1807.0839866800004</v>
      </c>
      <c r="CO59" s="70"/>
      <c r="CP59" s="70"/>
      <c r="CQ59" s="70"/>
      <c r="CR59" s="70">
        <v>5951.9968650600003</v>
      </c>
      <c r="CS59" s="70">
        <v>481.30573800000002</v>
      </c>
      <c r="CT59" s="70">
        <v>115.54473607</v>
      </c>
      <c r="CU59" s="70"/>
      <c r="CV59" s="70"/>
      <c r="CW59" s="70"/>
      <c r="CX59" s="70">
        <v>6305.3126323100005</v>
      </c>
      <c r="CY59" s="70">
        <v>5222.2956041100006</v>
      </c>
      <c r="CZ59" s="70">
        <v>2439.0685362499999</v>
      </c>
      <c r="DA59" s="70"/>
      <c r="DB59" s="70"/>
      <c r="DC59" s="70"/>
      <c r="DD59" s="70">
        <v>14563.527246740003</v>
      </c>
      <c r="DE59" s="70">
        <v>847.03872899999999</v>
      </c>
      <c r="DF59" s="70">
        <v>0</v>
      </c>
      <c r="DG59" s="70"/>
      <c r="DH59" s="70"/>
      <c r="DI59" s="70">
        <v>1974.5058730000001</v>
      </c>
      <c r="DJ59" s="70">
        <v>17436.159872770004</v>
      </c>
      <c r="DK59" s="70">
        <v>13922.467508099999</v>
      </c>
      <c r="DL59" s="70">
        <v>2627.2657628799993</v>
      </c>
      <c r="DM59" s="70"/>
      <c r="DN59" s="70"/>
      <c r="DO59" s="70"/>
      <c r="DP59" s="70">
        <v>36807.437745750001</v>
      </c>
      <c r="DQ59" s="70">
        <v>126.369359</v>
      </c>
      <c r="DR59" s="70">
        <v>423.60165472999989</v>
      </c>
      <c r="DS59" s="70"/>
      <c r="DT59" s="70"/>
      <c r="DU59" s="70">
        <v>37.897999159999998</v>
      </c>
      <c r="DV59" s="70">
        <v>28127.979903970045</v>
      </c>
      <c r="DW59" s="70">
        <v>16635.50021735</v>
      </c>
      <c r="DX59" s="70">
        <v>3755.1379054399995</v>
      </c>
      <c r="DY59" s="70"/>
      <c r="DZ59" s="70"/>
      <c r="EA59" s="70"/>
      <c r="EB59" s="70">
        <v>49106.487039650048</v>
      </c>
      <c r="EC59" s="70">
        <v>27.201627999999999</v>
      </c>
      <c r="ED59" s="70"/>
      <c r="EE59" s="70"/>
      <c r="EF59" s="70"/>
      <c r="EG59" s="70"/>
      <c r="EH59" s="70"/>
      <c r="EI59" s="70">
        <v>192.42525936000001</v>
      </c>
      <c r="EJ59" s="70">
        <v>0</v>
      </c>
      <c r="EK59" s="70"/>
      <c r="EL59" s="70"/>
      <c r="EM59" s="70"/>
      <c r="EN59" s="70">
        <v>219.62688736000001</v>
      </c>
      <c r="EO59" s="70">
        <v>503.87459699999999</v>
      </c>
      <c r="EP59" s="70">
        <v>3946.9756005799991</v>
      </c>
      <c r="EQ59" s="70">
        <v>42.931635849999999</v>
      </c>
      <c r="ER59" s="70"/>
      <c r="ES59" s="70">
        <v>384.829905</v>
      </c>
      <c r="ET59" s="70">
        <v>15016.690756189997</v>
      </c>
      <c r="EU59" s="70">
        <v>27996.779724369975</v>
      </c>
      <c r="EV59" s="70">
        <v>4230.3016313899998</v>
      </c>
      <c r="EW59" s="70"/>
      <c r="EX59" s="70"/>
      <c r="EY59" s="70"/>
      <c r="EZ59" s="70">
        <v>52122.383850379971</v>
      </c>
      <c r="FA59" s="70">
        <v>4470.3763689999996</v>
      </c>
      <c r="FB59" s="70">
        <v>4150.8721751000003</v>
      </c>
      <c r="FC59" s="70">
        <v>101.69680741999998</v>
      </c>
      <c r="FD59" s="70"/>
      <c r="FE59" s="70">
        <v>2193.2948689999998</v>
      </c>
      <c r="FF59" s="70">
        <v>116490.94266567011</v>
      </c>
      <c r="FG59" s="70">
        <v>55318.921093339959</v>
      </c>
      <c r="FH59" s="70">
        <v>6757.0404455700009</v>
      </c>
      <c r="FI59" s="70"/>
      <c r="FJ59" s="70"/>
      <c r="FK59" s="70"/>
      <c r="FL59" s="70"/>
      <c r="FM59" s="70">
        <v>189483.14442510006</v>
      </c>
      <c r="FN59" s="70"/>
      <c r="FO59" s="70"/>
      <c r="FP59" s="70"/>
      <c r="FQ59" s="70"/>
      <c r="FR59" s="70"/>
      <c r="FS59" s="70"/>
      <c r="FT59" s="70"/>
      <c r="FU59" s="70"/>
      <c r="FV59" s="70"/>
      <c r="FW59" s="70"/>
      <c r="FX59" s="70"/>
      <c r="FY59" s="70"/>
      <c r="FZ59" s="70"/>
      <c r="GA59" s="70"/>
      <c r="GB59" s="70"/>
      <c r="GC59" s="70"/>
      <c r="GD59" s="70"/>
      <c r="GE59" s="70">
        <v>299.25359247999995</v>
      </c>
      <c r="GF59" s="70">
        <v>0</v>
      </c>
      <c r="GG59" s="70"/>
      <c r="GH59" s="70"/>
      <c r="GI59" s="70"/>
      <c r="GJ59" s="70"/>
      <c r="GK59" s="70">
        <v>299.25359247999995</v>
      </c>
      <c r="GL59" s="70">
        <v>579.76284499999997</v>
      </c>
      <c r="GM59" s="70">
        <v>3692.7613196500015</v>
      </c>
      <c r="GN59" s="70">
        <v>148.23933453999999</v>
      </c>
      <c r="GO59" s="70"/>
      <c r="GP59" s="70"/>
      <c r="GQ59" s="70">
        <v>17869.402239990002</v>
      </c>
      <c r="GR59" s="70">
        <v>30399.797351250014</v>
      </c>
      <c r="GS59" s="70">
        <v>7290.2417168699985</v>
      </c>
      <c r="GT59" s="70"/>
      <c r="GU59" s="70"/>
      <c r="GV59" s="70"/>
      <c r="GW59" s="70"/>
      <c r="GX59" s="70">
        <v>59980.204807300011</v>
      </c>
      <c r="GY59" s="70">
        <v>92.611401000000001</v>
      </c>
      <c r="GZ59" s="70"/>
      <c r="HA59" s="70"/>
      <c r="HB59" s="70"/>
      <c r="HC59" s="70"/>
      <c r="HD59" s="70">
        <v>3039.1728198399992</v>
      </c>
      <c r="HE59" s="70">
        <v>806.52916493999987</v>
      </c>
      <c r="HF59" s="70">
        <v>1758.7225841300001</v>
      </c>
      <c r="HG59" s="70"/>
      <c r="HH59" s="70"/>
      <c r="HI59" s="70"/>
      <c r="HJ59" s="70">
        <v>5697.035969909999</v>
      </c>
      <c r="HK59" s="70">
        <v>922.83228299999996</v>
      </c>
      <c r="HL59" s="70">
        <v>806.64694392000024</v>
      </c>
      <c r="HM59" s="70">
        <v>389.14754928000002</v>
      </c>
      <c r="HN59" s="70"/>
      <c r="HO59" s="70">
        <v>772.99692600000003</v>
      </c>
      <c r="HP59" s="70">
        <v>17397.309817199995</v>
      </c>
      <c r="HQ59" s="70">
        <v>39945.466890149975</v>
      </c>
      <c r="HR59" s="70">
        <v>2207.7772271700001</v>
      </c>
      <c r="HS59" s="70"/>
      <c r="HT59" s="70"/>
      <c r="HU59" s="70"/>
      <c r="HV59" s="70"/>
      <c r="HW59" s="70">
        <v>62442.177636719971</v>
      </c>
      <c r="HX59" s="70">
        <v>1381.930611</v>
      </c>
      <c r="HY59" s="70">
        <v>3391.7225819200003</v>
      </c>
      <c r="HZ59" s="70">
        <v>350.20259636000014</v>
      </c>
      <c r="IA59" s="70"/>
      <c r="IB59" s="70">
        <v>938.882835</v>
      </c>
      <c r="IC59" s="70">
        <v>62948.481150069973</v>
      </c>
      <c r="ID59" s="70">
        <v>72689.007682200085</v>
      </c>
      <c r="IE59" s="70">
        <v>4410.0095047100012</v>
      </c>
      <c r="IF59" s="70"/>
      <c r="IG59" s="70"/>
      <c r="IH59" s="70"/>
      <c r="II59" s="70">
        <v>146110.23696126006</v>
      </c>
      <c r="IJ59" s="70">
        <v>1326.9139279999999</v>
      </c>
      <c r="IK59" s="70">
        <v>2193.0563791400004</v>
      </c>
      <c r="IN59" s="70">
        <v>734.80692499999998</v>
      </c>
      <c r="IO59" s="70">
        <v>19354.985603840003</v>
      </c>
      <c r="IP59" s="70">
        <v>43895.252928440073</v>
      </c>
      <c r="IQ59" s="70">
        <v>2922.4608063000001</v>
      </c>
      <c r="IR59" s="70"/>
      <c r="IS59" s="70"/>
      <c r="IT59" s="70"/>
      <c r="IU59" s="70">
        <v>70437.438069330077</v>
      </c>
      <c r="IV59" s="70">
        <v>1310.9651469999999</v>
      </c>
      <c r="IW59" s="70">
        <v>4046.8875749099993</v>
      </c>
      <c r="IX59" s="70">
        <v>183.6475336</v>
      </c>
      <c r="IY59" s="70"/>
      <c r="IZ59" s="70">
        <v>413.68796200000003</v>
      </c>
      <c r="JA59" s="70">
        <v>47855.196283580059</v>
      </c>
      <c r="JB59" s="70">
        <v>77232.144726949904</v>
      </c>
      <c r="JC59" s="70">
        <v>7327.997524059997</v>
      </c>
      <c r="JD59" s="70"/>
      <c r="JE59" s="70"/>
      <c r="JF59" s="70"/>
      <c r="JG59" s="70">
        <v>138370.52675209995</v>
      </c>
      <c r="JH59" s="70"/>
      <c r="JI59" s="70"/>
      <c r="JJ59" s="70"/>
      <c r="JK59" s="70"/>
      <c r="JL59" s="70"/>
      <c r="JM59" s="70">
        <v>27.055277399999998</v>
      </c>
      <c r="JN59" s="70">
        <v>239.50209280999999</v>
      </c>
      <c r="JO59" s="70">
        <v>971.22920261999991</v>
      </c>
      <c r="JP59" s="70"/>
      <c r="JQ59" s="70"/>
      <c r="JR59" s="70"/>
      <c r="JS59" s="70">
        <v>1237.7865728299998</v>
      </c>
      <c r="JT59" s="70">
        <v>572.932276</v>
      </c>
      <c r="JU59" s="70">
        <v>2136.96025263</v>
      </c>
      <c r="JV59" s="70">
        <v>216.81149969000001</v>
      </c>
      <c r="JW59" s="70"/>
      <c r="JX59" s="70">
        <v>389.57791900000001</v>
      </c>
      <c r="JY59" s="70">
        <v>22018.621225639985</v>
      </c>
      <c r="JZ59" s="70">
        <v>21438.29755845002</v>
      </c>
      <c r="KA59" s="70">
        <v>3210.2931259000011</v>
      </c>
      <c r="KB59" s="70"/>
      <c r="KC59" s="70"/>
      <c r="KD59" s="70"/>
      <c r="KE59" s="70">
        <v>49983.493857310008</v>
      </c>
      <c r="KF59" s="70">
        <v>739.489914</v>
      </c>
      <c r="KG59" s="70">
        <v>8165.6260971199981</v>
      </c>
      <c r="KH59" s="70">
        <v>1704.7589422599992</v>
      </c>
      <c r="KI59" s="70"/>
      <c r="KJ59" s="70">
        <v>1230.7415490000001</v>
      </c>
      <c r="KK59" s="70">
        <v>59743.323409619959</v>
      </c>
      <c r="KL59" s="70">
        <v>56873.340739279971</v>
      </c>
      <c r="KM59" s="70">
        <v>7564.9431245200021</v>
      </c>
      <c r="KN59" s="70"/>
      <c r="KO59" s="70"/>
      <c r="KP59" s="70"/>
      <c r="KQ59" s="70">
        <v>136022.22377579994</v>
      </c>
      <c r="KR59" s="70">
        <v>382.40730500000001</v>
      </c>
      <c r="KS59" s="70"/>
      <c r="KT59" s="70"/>
      <c r="KU59" s="70"/>
      <c r="KV59" s="70">
        <v>59.330818000000001</v>
      </c>
      <c r="KW59" s="70">
        <v>1728.5717007299997</v>
      </c>
      <c r="KX59" s="70">
        <v>795.12762443999998</v>
      </c>
      <c r="KY59" s="70">
        <v>552.40212847999999</v>
      </c>
      <c r="KZ59" s="70"/>
      <c r="LA59" s="70"/>
      <c r="LB59" s="70"/>
      <c r="LC59" s="70">
        <v>3517.8395766499998</v>
      </c>
      <c r="LD59" s="70">
        <v>9412.8840880000007</v>
      </c>
      <c r="LE59" s="70">
        <v>10354.218751370005</v>
      </c>
      <c r="LF59" s="70">
        <v>1161.9335499899996</v>
      </c>
      <c r="LG59" s="70"/>
      <c r="LH59" s="70">
        <v>4935.7832200000003</v>
      </c>
      <c r="LI59" s="70">
        <v>90652.434697209887</v>
      </c>
      <c r="LJ59" s="70">
        <v>145778.03747920957</v>
      </c>
      <c r="LK59" s="70">
        <v>20991.255922209995</v>
      </c>
      <c r="LL59" s="70"/>
      <c r="LM59" s="70"/>
      <c r="LN59" s="70"/>
      <c r="LO59" s="70">
        <v>283286.54770798946</v>
      </c>
      <c r="LP59" s="70">
        <v>176.76313999999999</v>
      </c>
      <c r="LQ59" s="70"/>
      <c r="LR59" s="70">
        <v>0.34896042999999999</v>
      </c>
      <c r="LS59" s="70"/>
      <c r="LT59" s="70">
        <v>50.164200999999998</v>
      </c>
      <c r="LU59" s="70">
        <v>7472.0260957699957</v>
      </c>
      <c r="LV59" s="70">
        <v>3782.1073016600003</v>
      </c>
      <c r="LW59" s="70">
        <v>2093.7883351100004</v>
      </c>
      <c r="LX59" s="70"/>
      <c r="LY59" s="70"/>
      <c r="LZ59" s="70"/>
      <c r="MA59" s="70">
        <v>13575.198033969997</v>
      </c>
      <c r="MB59" s="70">
        <v>1135.3987979999999</v>
      </c>
      <c r="MC59" s="70">
        <v>3904.6599427499987</v>
      </c>
      <c r="MD59" s="70">
        <v>430.78699386</v>
      </c>
      <c r="ME59" s="70"/>
      <c r="MF59" s="70">
        <v>616.72836500000005</v>
      </c>
      <c r="MG59" s="70">
        <v>28774.165667660011</v>
      </c>
      <c r="MH59" s="70">
        <v>42318.156079220018</v>
      </c>
      <c r="MI59" s="70">
        <v>6206.9040280200006</v>
      </c>
      <c r="MJ59" s="70"/>
      <c r="MK59" s="70"/>
      <c r="ML59" s="70"/>
      <c r="MM59" s="70"/>
      <c r="MN59" s="19">
        <v>83386.799874510019</v>
      </c>
      <c r="MO59" s="70">
        <v>14064.923628</v>
      </c>
      <c r="MP59" s="70">
        <v>51022.926325300039</v>
      </c>
      <c r="MQ59" s="70">
        <v>31463.395211019964</v>
      </c>
      <c r="MR59" s="70"/>
      <c r="MS59" s="70">
        <v>7317.9108370000004</v>
      </c>
      <c r="MT59" s="70">
        <v>141500.82527746985</v>
      </c>
      <c r="MU59" s="70">
        <v>206802.59355937986</v>
      </c>
      <c r="MV59" s="70">
        <v>29650.134342399986</v>
      </c>
      <c r="MW59" s="70"/>
      <c r="MX59" s="70"/>
      <c r="MY59" s="70"/>
      <c r="MZ59" s="70"/>
      <c r="NA59" s="70">
        <v>481822.70918056974</v>
      </c>
      <c r="NB59" s="70"/>
      <c r="NC59" s="70"/>
      <c r="ND59" s="70"/>
      <c r="NE59" s="70"/>
      <c r="NF59" s="70"/>
      <c r="NG59" s="70"/>
      <c r="NH59" s="70">
        <v>16.452649699999998</v>
      </c>
      <c r="NI59" s="70">
        <v>508.43417688</v>
      </c>
      <c r="NJ59" s="70"/>
      <c r="NK59" s="70"/>
      <c r="NL59" s="70"/>
      <c r="NM59" s="70">
        <v>524.88682658000005</v>
      </c>
      <c r="NN59" s="15"/>
      <c r="NO59" s="15"/>
      <c r="NP59" s="15"/>
      <c r="NR59" s="70">
        <v>6306361.4598812768</v>
      </c>
      <c r="PU59" s="4"/>
    </row>
    <row r="60" spans="1:437" x14ac:dyDescent="0.2">
      <c r="A60" s="69">
        <v>41153</v>
      </c>
      <c r="B60" s="70">
        <v>26.034453899999999</v>
      </c>
      <c r="C60" s="70">
        <v>428.46521268999999</v>
      </c>
      <c r="D60" s="70"/>
      <c r="E60" s="70">
        <v>454.49966659</v>
      </c>
      <c r="F60" s="70">
        <v>6608.0406869999997</v>
      </c>
      <c r="G60" s="70">
        <v>24806.792449370001</v>
      </c>
      <c r="H60" s="70">
        <v>25950.015000220017</v>
      </c>
      <c r="I60" s="70"/>
      <c r="J60" s="70">
        <v>10666.045749000001</v>
      </c>
      <c r="K60" s="70">
        <v>96158.946854020091</v>
      </c>
      <c r="L60" s="70">
        <v>685645.61214568128</v>
      </c>
      <c r="M60" s="70">
        <v>33364.197960200021</v>
      </c>
      <c r="N60" s="70"/>
      <c r="O60" s="70"/>
      <c r="P60" s="70"/>
      <c r="Q60" s="70">
        <v>883199.65084549144</v>
      </c>
      <c r="R60" s="70">
        <v>9.3754170299999995</v>
      </c>
      <c r="S60" s="70">
        <v>3805.4662396199992</v>
      </c>
      <c r="T60" s="70">
        <v>135.26198306000001</v>
      </c>
      <c r="U60" s="70">
        <v>257.39188144999997</v>
      </c>
      <c r="V60" s="70"/>
      <c r="W60" s="70">
        <v>4207.495521159999</v>
      </c>
      <c r="X60" s="70">
        <v>6810.3226869999999</v>
      </c>
      <c r="Y60" s="70">
        <v>8933.8828554600113</v>
      </c>
      <c r="Z60" s="70">
        <v>962.64954122000006</v>
      </c>
      <c r="AA60" s="70"/>
      <c r="AB60" s="70">
        <v>4900.4086230000003</v>
      </c>
      <c r="AC60" s="70">
        <v>85867.098343139995</v>
      </c>
      <c r="AD60" s="70">
        <v>114064.47872448973</v>
      </c>
      <c r="AE60" s="70">
        <v>11950.796445129994</v>
      </c>
      <c r="AF60" s="70"/>
      <c r="AG60" s="70"/>
      <c r="AH60" s="70"/>
      <c r="AI60" s="70">
        <v>233489.63721943973</v>
      </c>
      <c r="AJ60" s="70">
        <v>60682.280197</v>
      </c>
      <c r="AK60" s="70">
        <v>468076.46073420811</v>
      </c>
      <c r="AL60" s="70">
        <v>141765.41011947006</v>
      </c>
      <c r="AM60" s="70"/>
      <c r="AN60" s="70">
        <v>30550.651011999998</v>
      </c>
      <c r="AO60" s="70">
        <v>1197435.9828224848</v>
      </c>
      <c r="AP60" s="70">
        <v>912379.83803267055</v>
      </c>
      <c r="AQ60" s="70">
        <v>110291.1973565099</v>
      </c>
      <c r="AR60" s="70"/>
      <c r="AS60" s="70"/>
      <c r="AT60" s="70"/>
      <c r="AU60" s="70"/>
      <c r="AV60" s="70"/>
      <c r="AW60" s="70"/>
      <c r="AX60" s="70">
        <v>2921181.8202743437</v>
      </c>
      <c r="AY60" s="70">
        <v>2065.0523899999998</v>
      </c>
      <c r="AZ60" s="70">
        <v>5408.0487811700013</v>
      </c>
      <c r="BA60" s="70">
        <v>3237.5164805599993</v>
      </c>
      <c r="BB60" s="70"/>
      <c r="BC60" s="70">
        <v>1731.557935</v>
      </c>
      <c r="BD60" s="70">
        <v>42130.79322466001</v>
      </c>
      <c r="BE60" s="70">
        <v>59695.414553920105</v>
      </c>
      <c r="BF60" s="70">
        <v>7142.7237089400023</v>
      </c>
      <c r="BG60" s="70"/>
      <c r="BH60" s="70"/>
      <c r="BI60" s="70">
        <v>121411.10707425012</v>
      </c>
      <c r="BJ60" s="70">
        <v>1342.8839439999999</v>
      </c>
      <c r="BK60" s="70">
        <v>26489.859229889997</v>
      </c>
      <c r="BL60" s="70">
        <v>0</v>
      </c>
      <c r="BM60" s="70"/>
      <c r="BN60" s="70">
        <v>827.32500200000004</v>
      </c>
      <c r="BO60" s="70">
        <v>29390.996074620001</v>
      </c>
      <c r="BP60" s="70">
        <v>17010.54037477</v>
      </c>
      <c r="BQ60" s="70">
        <v>4449.4270271699988</v>
      </c>
      <c r="BR60" s="70"/>
      <c r="BS60" s="70"/>
      <c r="BT60" s="70">
        <v>79511.031652450009</v>
      </c>
      <c r="BU60" s="70">
        <v>576.312904</v>
      </c>
      <c r="BV60" s="70">
        <v>4396.0785401499979</v>
      </c>
      <c r="BW60" s="70">
        <v>43.685703880000005</v>
      </c>
      <c r="BX60" s="70"/>
      <c r="BY60" s="70">
        <v>496.56715600000001</v>
      </c>
      <c r="BZ60" s="70">
        <v>40443.992483659989</v>
      </c>
      <c r="CA60" s="70">
        <v>42636.981044910084</v>
      </c>
      <c r="CB60" s="70">
        <v>5031.715066759999</v>
      </c>
      <c r="CC60" s="70"/>
      <c r="CD60" s="70"/>
      <c r="CE60" s="70"/>
      <c r="CF60" s="70">
        <v>93625.332899360059</v>
      </c>
      <c r="CG60" s="70">
        <v>129.588221</v>
      </c>
      <c r="CH60" s="70"/>
      <c r="CI60" s="70"/>
      <c r="CJ60" s="70"/>
      <c r="CK60" s="70"/>
      <c r="CL60" s="70">
        <v>2202.2329069800003</v>
      </c>
      <c r="CM60" s="70">
        <v>1792.2841420799998</v>
      </c>
      <c r="CN60" s="70">
        <v>1787.62687018</v>
      </c>
      <c r="CO60" s="70"/>
      <c r="CP60" s="70"/>
      <c r="CQ60" s="70"/>
      <c r="CR60" s="70">
        <v>5911.7321402400003</v>
      </c>
      <c r="CS60" s="70">
        <v>477.10264999999998</v>
      </c>
      <c r="CT60" s="70">
        <v>115.01993418000001</v>
      </c>
      <c r="CU60" s="70"/>
      <c r="CV60" s="70"/>
      <c r="CW60" s="70"/>
      <c r="CX60" s="70">
        <v>6261.6470968899985</v>
      </c>
      <c r="CY60" s="70">
        <v>5194.2660818099994</v>
      </c>
      <c r="CZ60" s="70">
        <v>2420.0636587600006</v>
      </c>
      <c r="DA60" s="70"/>
      <c r="DB60" s="70"/>
      <c r="DC60" s="70"/>
      <c r="DD60" s="70">
        <v>14468.099421639998</v>
      </c>
      <c r="DE60" s="70">
        <v>839.31910000000005</v>
      </c>
      <c r="DF60" s="70">
        <v>0</v>
      </c>
      <c r="DG60" s="70"/>
      <c r="DH60" s="70"/>
      <c r="DI60" s="70">
        <v>1869.054277</v>
      </c>
      <c r="DJ60" s="70">
        <v>17239.078696190023</v>
      </c>
      <c r="DK60" s="70">
        <v>13803.352452869993</v>
      </c>
      <c r="DL60" s="70">
        <v>2618.0335674899998</v>
      </c>
      <c r="DM60" s="70"/>
      <c r="DN60" s="70"/>
      <c r="DO60" s="70"/>
      <c r="DP60" s="70">
        <v>36368.838093550017</v>
      </c>
      <c r="DQ60" s="70">
        <v>124.968977</v>
      </c>
      <c r="DR60" s="70">
        <v>399.75500466000011</v>
      </c>
      <c r="DS60" s="70"/>
      <c r="DT60" s="70"/>
      <c r="DU60" s="70">
        <v>34.594041449999999</v>
      </c>
      <c r="DV60" s="70">
        <v>27584.445299319992</v>
      </c>
      <c r="DW60" s="70">
        <v>16547.613223859986</v>
      </c>
      <c r="DX60" s="70">
        <v>3593.9917039299999</v>
      </c>
      <c r="DY60" s="70"/>
      <c r="DZ60" s="70"/>
      <c r="EA60" s="70"/>
      <c r="EB60" s="70">
        <v>48285.368250219974</v>
      </c>
      <c r="EC60" s="70">
        <v>26.997389999999999</v>
      </c>
      <c r="ED60" s="70"/>
      <c r="EE60" s="70"/>
      <c r="EF60" s="70"/>
      <c r="EG60" s="70"/>
      <c r="EH60" s="70"/>
      <c r="EI60" s="70">
        <v>191.64895702999999</v>
      </c>
      <c r="EJ60" s="70">
        <v>0</v>
      </c>
      <c r="EK60" s="70"/>
      <c r="EL60" s="70"/>
      <c r="EM60" s="70"/>
      <c r="EN60" s="70">
        <v>218.64634702999999</v>
      </c>
      <c r="EO60" s="70">
        <v>500.08295500000003</v>
      </c>
      <c r="EP60" s="70">
        <v>3921.9105578999984</v>
      </c>
      <c r="EQ60" s="70">
        <v>39.902903959999996</v>
      </c>
      <c r="ER60" s="70"/>
      <c r="ES60" s="70">
        <v>382.57718199999999</v>
      </c>
      <c r="ET60" s="70">
        <v>14476.921479580002</v>
      </c>
      <c r="EU60" s="70">
        <v>27698.34251703</v>
      </c>
      <c r="EV60" s="70">
        <v>4181.716449290001</v>
      </c>
      <c r="EW60" s="70"/>
      <c r="EX60" s="70"/>
      <c r="EY60" s="70"/>
      <c r="EZ60" s="70">
        <v>51201.454044760001</v>
      </c>
      <c r="FA60" s="70">
        <v>4397.4273839999996</v>
      </c>
      <c r="FB60" s="70">
        <v>4114.3635875299997</v>
      </c>
      <c r="FC60" s="70">
        <v>97.727614550000013</v>
      </c>
      <c r="FD60" s="70"/>
      <c r="FE60" s="70">
        <v>2170.6336369999999</v>
      </c>
      <c r="FF60" s="70">
        <v>114352.86446026</v>
      </c>
      <c r="FG60" s="70">
        <v>54040.984296579976</v>
      </c>
      <c r="FH60" s="70">
        <v>6651.2862442000005</v>
      </c>
      <c r="FI60" s="70"/>
      <c r="FJ60" s="70"/>
      <c r="FK60" s="70"/>
      <c r="FL60" s="70"/>
      <c r="FM60" s="70">
        <v>185825.28722411997</v>
      </c>
      <c r="FN60" s="70"/>
      <c r="FO60" s="70"/>
      <c r="FP60" s="70"/>
      <c r="FQ60" s="70"/>
      <c r="FR60" s="70"/>
      <c r="FS60" s="70"/>
      <c r="FT60" s="70"/>
      <c r="FU60" s="70"/>
      <c r="FV60" s="70"/>
      <c r="FW60" s="70"/>
      <c r="FX60" s="70"/>
      <c r="FY60" s="70"/>
      <c r="FZ60" s="70"/>
      <c r="GA60" s="70"/>
      <c r="GB60" s="70"/>
      <c r="GC60" s="70"/>
      <c r="GD60" s="70"/>
      <c r="GE60" s="70">
        <v>234.55335114999997</v>
      </c>
      <c r="GF60" s="70">
        <v>0</v>
      </c>
      <c r="GG60" s="70"/>
      <c r="GH60" s="70"/>
      <c r="GI60" s="70"/>
      <c r="GJ60" s="70"/>
      <c r="GK60" s="70">
        <v>234.55335114999997</v>
      </c>
      <c r="GL60" s="70">
        <v>572.61985900000002</v>
      </c>
      <c r="GM60" s="70">
        <v>3639.2208144999995</v>
      </c>
      <c r="GN60" s="70">
        <v>146.30416826000001</v>
      </c>
      <c r="GO60" s="70"/>
      <c r="GP60" s="70"/>
      <c r="GQ60" s="70">
        <v>17038.448069350001</v>
      </c>
      <c r="GR60" s="70">
        <v>30004.010665230002</v>
      </c>
      <c r="GS60" s="70">
        <v>7237.0278731700009</v>
      </c>
      <c r="GT60" s="70"/>
      <c r="GU60" s="70"/>
      <c r="GV60" s="70"/>
      <c r="GW60" s="70"/>
      <c r="GX60" s="70">
        <v>58637.631448510001</v>
      </c>
      <c r="GY60" s="70">
        <v>91.702102999999994</v>
      </c>
      <c r="GZ60" s="70"/>
      <c r="HA60" s="70"/>
      <c r="HB60" s="70"/>
      <c r="HC60" s="70"/>
      <c r="HD60" s="70">
        <v>3102.4052361199997</v>
      </c>
      <c r="HE60" s="70">
        <v>801.9750879500001</v>
      </c>
      <c r="HF60" s="70">
        <v>1575.1539334399997</v>
      </c>
      <c r="HG60" s="70"/>
      <c r="HH60" s="70"/>
      <c r="HI60" s="70"/>
      <c r="HJ60" s="70">
        <v>5571.2363605099999</v>
      </c>
      <c r="HK60" s="70">
        <v>912.57779000000005</v>
      </c>
      <c r="HL60" s="70">
        <v>799.28424424000013</v>
      </c>
      <c r="HM60" s="70">
        <v>387.33407232999997</v>
      </c>
      <c r="HN60" s="70"/>
      <c r="HO60" s="70">
        <v>770.12851999999998</v>
      </c>
      <c r="HP60" s="70">
        <v>16803.198944150001</v>
      </c>
      <c r="HQ60" s="70">
        <v>39344.876364220014</v>
      </c>
      <c r="HR60" s="70">
        <v>2191.9469914000006</v>
      </c>
      <c r="HS60" s="70"/>
      <c r="HT60" s="70"/>
      <c r="HU60" s="70"/>
      <c r="HV60" s="70"/>
      <c r="HW60" s="70">
        <v>61109.346926340011</v>
      </c>
      <c r="HX60" s="70">
        <v>1367.1382960000001</v>
      </c>
      <c r="HY60" s="70">
        <v>3337.9659677199993</v>
      </c>
      <c r="HZ60" s="70">
        <v>323.61633991999997</v>
      </c>
      <c r="IA60" s="70"/>
      <c r="IB60" s="70">
        <v>926.41948600000001</v>
      </c>
      <c r="IC60" s="70">
        <v>62052.983813640014</v>
      </c>
      <c r="ID60" s="70">
        <v>71587.421009309881</v>
      </c>
      <c r="IE60" s="70">
        <v>4371.3657318400001</v>
      </c>
      <c r="IF60" s="70"/>
      <c r="IG60" s="70"/>
      <c r="IH60" s="70"/>
      <c r="II60" s="70">
        <v>143966.91064442988</v>
      </c>
      <c r="IJ60" s="70">
        <v>1306.4992279999999</v>
      </c>
      <c r="IK60" s="70">
        <v>2177.64486807</v>
      </c>
      <c r="IN60" s="70">
        <v>728.62111700000003</v>
      </c>
      <c r="IO60" s="70">
        <v>18083.294983199994</v>
      </c>
      <c r="IP60" s="70">
        <v>43291.859366909994</v>
      </c>
      <c r="IQ60" s="70">
        <v>2787.8127879500003</v>
      </c>
      <c r="IR60" s="70"/>
      <c r="IS60" s="70"/>
      <c r="IT60" s="70"/>
      <c r="IU60" s="70">
        <v>68385.235945089982</v>
      </c>
      <c r="IV60" s="70">
        <v>1301.490399</v>
      </c>
      <c r="IW60" s="70">
        <v>3964.7184936000017</v>
      </c>
      <c r="IX60" s="70">
        <v>169.27895035999998</v>
      </c>
      <c r="IY60" s="70"/>
      <c r="IZ60" s="70">
        <v>410.973907</v>
      </c>
      <c r="JA60" s="70">
        <v>46804.043090639912</v>
      </c>
      <c r="JB60" s="70">
        <v>75841.830146430002</v>
      </c>
      <c r="JC60" s="70">
        <v>7186.8991304699994</v>
      </c>
      <c r="JD60" s="70"/>
      <c r="JE60" s="70"/>
      <c r="JF60" s="70"/>
      <c r="JG60" s="70">
        <v>135679.2341174999</v>
      </c>
      <c r="JH60" s="70"/>
      <c r="JI60" s="70"/>
      <c r="JJ60" s="70"/>
      <c r="JK60" s="70"/>
      <c r="JL60" s="70"/>
      <c r="JM60" s="70">
        <v>26.626852280000001</v>
      </c>
      <c r="JN60" s="70">
        <v>238.98197592000002</v>
      </c>
      <c r="JO60" s="70">
        <v>964.52268164999987</v>
      </c>
      <c r="JP60" s="70"/>
      <c r="JQ60" s="70"/>
      <c r="JR60" s="70"/>
      <c r="JS60" s="70">
        <v>1230.1315098499999</v>
      </c>
      <c r="JT60" s="70">
        <v>568.28293399999995</v>
      </c>
      <c r="JU60" s="70">
        <v>2117.1251144699991</v>
      </c>
      <c r="JV60" s="70">
        <v>209.49369858</v>
      </c>
      <c r="JW60" s="70"/>
      <c r="JX60" s="70">
        <v>387.40161999999998</v>
      </c>
      <c r="JY60" s="70">
        <v>21151.418344709968</v>
      </c>
      <c r="JZ60" s="70">
        <v>21146.044946279992</v>
      </c>
      <c r="KA60" s="70">
        <v>3189.9706742599988</v>
      </c>
      <c r="KB60" s="70"/>
      <c r="KC60" s="70"/>
      <c r="KD60" s="70"/>
      <c r="KE60" s="70">
        <v>48769.737332299956</v>
      </c>
      <c r="KF60" s="70">
        <v>730.08895800000005</v>
      </c>
      <c r="KG60" s="70">
        <v>8114.6640391800011</v>
      </c>
      <c r="KH60" s="70">
        <v>1664.90987849</v>
      </c>
      <c r="KI60" s="70"/>
      <c r="KJ60" s="70">
        <v>1216.3689859999999</v>
      </c>
      <c r="KK60" s="70">
        <v>57935.121087760032</v>
      </c>
      <c r="KL60" s="70">
        <v>55989.055707749896</v>
      </c>
      <c r="KM60" s="70">
        <v>7392.6024849400019</v>
      </c>
      <c r="KN60" s="70"/>
      <c r="KO60" s="70"/>
      <c r="KP60" s="70"/>
      <c r="KQ60" s="70">
        <v>133042.81114211993</v>
      </c>
      <c r="KR60" s="70">
        <v>379.98181599999998</v>
      </c>
      <c r="KS60" s="70"/>
      <c r="KT60" s="70"/>
      <c r="KU60" s="70"/>
      <c r="KV60" s="70">
        <v>58.811486000000002</v>
      </c>
      <c r="KW60" s="70">
        <v>1717.1306398299996</v>
      </c>
      <c r="KX60" s="70">
        <v>786.53828420999992</v>
      </c>
      <c r="KY60" s="70">
        <v>550.24406823000004</v>
      </c>
      <c r="KZ60" s="70"/>
      <c r="LA60" s="70"/>
      <c r="LB60" s="70"/>
      <c r="LC60" s="70">
        <v>3492.7062942699999</v>
      </c>
      <c r="LD60" s="70">
        <v>9298.3466979999994</v>
      </c>
      <c r="LE60" s="70">
        <v>10101.512059479988</v>
      </c>
      <c r="LF60" s="70">
        <v>1132.5567663600002</v>
      </c>
      <c r="LG60" s="70"/>
      <c r="LH60" s="70">
        <v>4882.1061099999997</v>
      </c>
      <c r="LI60" s="70">
        <v>88537.681856390103</v>
      </c>
      <c r="LJ60" s="70">
        <v>143174.70329059986</v>
      </c>
      <c r="LK60" s="70">
        <v>20529.561127309989</v>
      </c>
      <c r="LL60" s="70"/>
      <c r="LM60" s="70"/>
      <c r="LN60" s="70"/>
      <c r="LO60" s="70">
        <v>277656.46790813992</v>
      </c>
      <c r="LP60" s="70">
        <v>175.52928800000001</v>
      </c>
      <c r="LQ60" s="70"/>
      <c r="LR60" s="70">
        <v>0</v>
      </c>
      <c r="LS60" s="70"/>
      <c r="LT60" s="70">
        <v>48.386217000000002</v>
      </c>
      <c r="LU60" s="70">
        <v>7276.2355044999995</v>
      </c>
      <c r="LV60" s="70">
        <v>3770.530844370001</v>
      </c>
      <c r="LW60" s="70">
        <v>2085.5068630300007</v>
      </c>
      <c r="LX60" s="70"/>
      <c r="LY60" s="70"/>
      <c r="LZ60" s="70"/>
      <c r="MA60" s="70">
        <v>13356.188716900002</v>
      </c>
      <c r="MB60" s="70">
        <v>1122.237163</v>
      </c>
      <c r="MC60" s="70">
        <v>3877.1087869799994</v>
      </c>
      <c r="MD60" s="70">
        <v>420.16079800000006</v>
      </c>
      <c r="ME60" s="70"/>
      <c r="MF60" s="70">
        <v>610.43654400000003</v>
      </c>
      <c r="MG60" s="70">
        <v>28760.317053589995</v>
      </c>
      <c r="MH60" s="70">
        <v>41567.233464980032</v>
      </c>
      <c r="MI60" s="70">
        <v>5890.893000760002</v>
      </c>
      <c r="MJ60" s="70"/>
      <c r="MK60" s="70"/>
      <c r="ML60" s="70"/>
      <c r="MM60" s="70"/>
      <c r="MN60" s="19">
        <v>82248.386811310018</v>
      </c>
      <c r="MO60" s="70">
        <v>13762.138547</v>
      </c>
      <c r="MP60" s="70">
        <v>50299.107903860087</v>
      </c>
      <c r="MQ60" s="70">
        <v>30644.66936991999</v>
      </c>
      <c r="MR60" s="70"/>
      <c r="MS60" s="70">
        <v>6981.0485520000002</v>
      </c>
      <c r="MT60" s="70">
        <v>138009.30865315979</v>
      </c>
      <c r="MU60" s="70">
        <v>203244.19905141028</v>
      </c>
      <c r="MV60" s="70">
        <v>29202.112234410008</v>
      </c>
      <c r="MW60" s="70"/>
      <c r="MX60" s="70"/>
      <c r="MY60" s="70"/>
      <c r="MZ60" s="70"/>
      <c r="NA60" s="70">
        <v>472142.58431176015</v>
      </c>
      <c r="NB60" s="70"/>
      <c r="NC60" s="70"/>
      <c r="ND60" s="70"/>
      <c r="NE60" s="70"/>
      <c r="NF60" s="70"/>
      <c r="NG60" s="70"/>
      <c r="NH60" s="70">
        <v>16.452649439999998</v>
      </c>
      <c r="NI60" s="70">
        <v>505.61972487999998</v>
      </c>
      <c r="NJ60" s="70"/>
      <c r="NK60" s="70"/>
      <c r="NL60" s="70"/>
      <c r="NM60" s="70">
        <v>522.07237431999999</v>
      </c>
      <c r="NN60" s="15"/>
      <c r="NO60" s="15"/>
      <c r="NP60" s="15"/>
      <c r="NR60" s="70">
        <v>6185405.2358691432</v>
      </c>
      <c r="PU60" s="4"/>
    </row>
    <row r="61" spans="1:437" x14ac:dyDescent="0.2">
      <c r="A61" s="69">
        <v>41183</v>
      </c>
      <c r="B61" s="70">
        <v>25.352862949999999</v>
      </c>
      <c r="C61" s="70">
        <v>425.82819572</v>
      </c>
      <c r="D61" s="70"/>
      <c r="E61" s="70">
        <v>451.18105866999997</v>
      </c>
      <c r="F61" s="70">
        <v>6513.7129850000001</v>
      </c>
      <c r="G61" s="70">
        <v>24321.329800849973</v>
      </c>
      <c r="H61" s="70">
        <v>25038.313152389986</v>
      </c>
      <c r="I61" s="70"/>
      <c r="J61" s="70">
        <v>10376.434701</v>
      </c>
      <c r="K61" s="70">
        <v>93552.031683499852</v>
      </c>
      <c r="L61" s="70">
        <v>669415.44523612992</v>
      </c>
      <c r="M61" s="70">
        <v>32638.436241260002</v>
      </c>
      <c r="N61" s="70"/>
      <c r="O61" s="70"/>
      <c r="P61" s="70"/>
      <c r="Q61" s="70">
        <v>861855.7038001297</v>
      </c>
      <c r="R61" s="70">
        <v>9.2558069300000003</v>
      </c>
      <c r="S61" s="70">
        <v>3746.4577628500006</v>
      </c>
      <c r="T61" s="70">
        <v>134.73592127000001</v>
      </c>
      <c r="U61" s="70">
        <v>254.89211421999997</v>
      </c>
      <c r="V61" s="70"/>
      <c r="W61" s="70">
        <v>4145.3416052700004</v>
      </c>
      <c r="X61" s="70">
        <v>6696.7545449999998</v>
      </c>
      <c r="Y61" s="70">
        <v>8839.8358157399962</v>
      </c>
      <c r="Z61" s="70">
        <v>888.51724087000002</v>
      </c>
      <c r="AA61" s="70"/>
      <c r="AB61" s="70">
        <v>4352.204984</v>
      </c>
      <c r="AC61" s="70">
        <v>83358.458013310024</v>
      </c>
      <c r="AD61" s="70">
        <v>111263.27632253994</v>
      </c>
      <c r="AE61" s="70">
        <v>11758.388576339998</v>
      </c>
      <c r="AF61" s="70"/>
      <c r="AG61" s="70"/>
      <c r="AH61" s="70"/>
      <c r="AI61" s="70">
        <v>227157.43549779995</v>
      </c>
      <c r="AJ61" s="70">
        <v>59510.657511999998</v>
      </c>
      <c r="AK61" s="70">
        <v>459232.94362970907</v>
      </c>
      <c r="AL61" s="70">
        <v>138480.94173286005</v>
      </c>
      <c r="AM61" s="70"/>
      <c r="AN61" s="70">
        <v>30064.956094000001</v>
      </c>
      <c r="AO61" s="70">
        <v>1168722.6422458561</v>
      </c>
      <c r="AP61" s="70">
        <v>889727.07528390957</v>
      </c>
      <c r="AQ61" s="70">
        <v>107017.70901979988</v>
      </c>
      <c r="AR61" s="70"/>
      <c r="AS61" s="70"/>
      <c r="AT61" s="70"/>
      <c r="AU61" s="70"/>
      <c r="AV61" s="70"/>
      <c r="AW61" s="70"/>
      <c r="AX61" s="70">
        <v>2852756.9255181346</v>
      </c>
      <c r="AY61" s="70">
        <v>2018.334255</v>
      </c>
      <c r="AZ61" s="70">
        <v>5288.9876776599976</v>
      </c>
      <c r="BA61" s="70">
        <v>3163.7816104600006</v>
      </c>
      <c r="BB61" s="70"/>
      <c r="BC61" s="70">
        <v>1761.924604</v>
      </c>
      <c r="BD61" s="70">
        <v>41537.480505650004</v>
      </c>
      <c r="BE61" s="70">
        <v>58493.342928480037</v>
      </c>
      <c r="BF61" s="70">
        <v>7037.1174747699988</v>
      </c>
      <c r="BG61" s="70"/>
      <c r="BH61" s="70"/>
      <c r="BI61" s="70">
        <v>119300.96905602004</v>
      </c>
      <c r="BJ61" s="70">
        <v>1331.4831690000001</v>
      </c>
      <c r="BK61" s="70">
        <v>25895.390591089985</v>
      </c>
      <c r="BL61" s="70">
        <v>0</v>
      </c>
      <c r="BM61" s="70"/>
      <c r="BN61" s="70">
        <v>871.49889499999995</v>
      </c>
      <c r="BO61" s="70">
        <v>28950.910141469965</v>
      </c>
      <c r="BP61" s="70">
        <v>16819.642135959999</v>
      </c>
      <c r="BQ61" s="70">
        <v>4367.8671128500009</v>
      </c>
      <c r="BR61" s="70"/>
      <c r="BS61" s="70"/>
      <c r="BT61" s="70">
        <v>78136.792045369948</v>
      </c>
      <c r="BU61" s="70">
        <v>539.03517499999998</v>
      </c>
      <c r="BV61" s="70">
        <v>4340.2731771899989</v>
      </c>
      <c r="BW61" s="70">
        <v>39.429847589999994</v>
      </c>
      <c r="BX61" s="70"/>
      <c r="BY61" s="70">
        <v>444.14445899999998</v>
      </c>
      <c r="BZ61" s="70">
        <v>39604.249533660019</v>
      </c>
      <c r="CA61" s="70">
        <v>41924.033114540041</v>
      </c>
      <c r="CB61" s="70">
        <v>4758.6347963299968</v>
      </c>
      <c r="CC61" s="70"/>
      <c r="CD61" s="70"/>
      <c r="CE61" s="70"/>
      <c r="CF61" s="70">
        <v>91649.800103310059</v>
      </c>
      <c r="CG61" s="70">
        <v>127.730052</v>
      </c>
      <c r="CH61" s="70"/>
      <c r="CI61" s="70"/>
      <c r="CJ61" s="70"/>
      <c r="CK61" s="70"/>
      <c r="CL61" s="70">
        <v>2147.8074133199998</v>
      </c>
      <c r="CM61" s="70">
        <v>1781.38477519</v>
      </c>
      <c r="CN61" s="70">
        <v>1772.3149140099999</v>
      </c>
      <c r="CO61" s="70"/>
      <c r="CP61" s="70"/>
      <c r="CQ61" s="70"/>
      <c r="CR61" s="70">
        <v>5829.2371545199994</v>
      </c>
      <c r="CS61" s="70">
        <v>474.08427399999999</v>
      </c>
      <c r="CT61" s="70">
        <v>114.48988525</v>
      </c>
      <c r="CU61" s="70"/>
      <c r="CV61" s="70"/>
      <c r="CW61" s="70"/>
      <c r="CX61" s="70">
        <v>6144.9954428100027</v>
      </c>
      <c r="CY61" s="70">
        <v>5104.5522306499997</v>
      </c>
      <c r="CZ61" s="70">
        <v>2399.4981698599995</v>
      </c>
      <c r="DA61" s="70"/>
      <c r="DB61" s="70"/>
      <c r="DC61" s="70"/>
      <c r="DD61" s="70">
        <v>14237.620002570002</v>
      </c>
      <c r="DE61" s="70">
        <v>813.70388700000001</v>
      </c>
      <c r="DF61" s="70">
        <v>0</v>
      </c>
      <c r="DG61" s="70"/>
      <c r="DH61" s="70"/>
      <c r="DI61" s="70">
        <v>1832.880185</v>
      </c>
      <c r="DJ61" s="70">
        <v>17049.95565358999</v>
      </c>
      <c r="DK61" s="70">
        <v>13453.750479560003</v>
      </c>
      <c r="DL61" s="70">
        <v>2603.3920377099998</v>
      </c>
      <c r="DM61" s="70"/>
      <c r="DN61" s="70"/>
      <c r="DO61" s="70"/>
      <c r="DP61" s="70">
        <v>35753.682242859999</v>
      </c>
      <c r="DQ61" s="70">
        <v>121.72713299999999</v>
      </c>
      <c r="DR61" s="70">
        <v>396.24345764999998</v>
      </c>
      <c r="DS61" s="70"/>
      <c r="DT61" s="70"/>
      <c r="DU61" s="70">
        <v>31.860050549999997</v>
      </c>
      <c r="DV61" s="70">
        <v>27228.942714660032</v>
      </c>
      <c r="DW61" s="70">
        <v>16156.790202300001</v>
      </c>
      <c r="DX61" s="70">
        <v>3562.5339619400006</v>
      </c>
      <c r="DY61" s="70"/>
      <c r="DZ61" s="70"/>
      <c r="EA61" s="70"/>
      <c r="EB61" s="70">
        <v>47498.097520100033</v>
      </c>
      <c r="EC61" s="70">
        <v>26.789853000000001</v>
      </c>
      <c r="ED61" s="70"/>
      <c r="EE61" s="70"/>
      <c r="EF61" s="70"/>
      <c r="EG61" s="70"/>
      <c r="EH61" s="70"/>
      <c r="EI61" s="70">
        <v>190.86528883</v>
      </c>
      <c r="EJ61" s="70">
        <v>0</v>
      </c>
      <c r="EK61" s="70"/>
      <c r="EL61" s="70"/>
      <c r="EM61" s="70"/>
      <c r="EN61" s="70">
        <v>217.65514182999999</v>
      </c>
      <c r="EO61" s="70">
        <v>493.856043</v>
      </c>
      <c r="EP61" s="70">
        <v>3899.0117784499989</v>
      </c>
      <c r="EQ61" s="70">
        <v>38.923715539999996</v>
      </c>
      <c r="ER61" s="70"/>
      <c r="ES61" s="70">
        <v>446.13653399999998</v>
      </c>
      <c r="ET61" s="70">
        <v>14326.824496390002</v>
      </c>
      <c r="EU61" s="70">
        <v>27214.691704229997</v>
      </c>
      <c r="EV61" s="70">
        <v>4074.0781571799989</v>
      </c>
      <c r="EW61" s="70"/>
      <c r="EX61" s="70"/>
      <c r="EY61" s="70"/>
      <c r="EZ61" s="70">
        <v>50493.522428789998</v>
      </c>
      <c r="FA61" s="70">
        <v>4272.3005430000003</v>
      </c>
      <c r="FB61" s="70">
        <v>3965.9321538099998</v>
      </c>
      <c r="FC61" s="70">
        <v>92.216990340000009</v>
      </c>
      <c r="FD61" s="70"/>
      <c r="FE61" s="70">
        <v>2326.2303630000001</v>
      </c>
      <c r="FF61" s="70">
        <v>110768.39092228984</v>
      </c>
      <c r="FG61" s="70">
        <v>53116.438135369994</v>
      </c>
      <c r="FH61" s="70">
        <v>6551.74185898</v>
      </c>
      <c r="FI61" s="70"/>
      <c r="FJ61" s="70"/>
      <c r="FK61" s="70"/>
      <c r="FL61" s="70"/>
      <c r="FM61" s="70">
        <v>181093.25096678984</v>
      </c>
      <c r="FN61" s="70"/>
      <c r="FO61" s="70"/>
      <c r="FP61" s="70"/>
      <c r="FQ61" s="70"/>
      <c r="FR61" s="70"/>
      <c r="FS61" s="70"/>
      <c r="FT61" s="70"/>
      <c r="FU61" s="70"/>
      <c r="FV61" s="70"/>
      <c r="FW61" s="70"/>
      <c r="FX61" s="70"/>
      <c r="FY61" s="70"/>
      <c r="FZ61" s="70"/>
      <c r="GA61" s="70"/>
      <c r="GB61" s="70"/>
      <c r="GC61" s="70"/>
      <c r="GD61" s="70"/>
      <c r="GE61" s="70">
        <v>210.31233387</v>
      </c>
      <c r="GF61" s="70">
        <v>0</v>
      </c>
      <c r="GG61" s="70"/>
      <c r="GH61" s="70"/>
      <c r="GI61" s="70"/>
      <c r="GJ61" s="70"/>
      <c r="GK61" s="70">
        <v>210.31233387</v>
      </c>
      <c r="GL61" s="70">
        <v>549.16179</v>
      </c>
      <c r="GM61" s="70">
        <v>3550.5189240599998</v>
      </c>
      <c r="GN61" s="70">
        <v>136.18155142000001</v>
      </c>
      <c r="GO61" s="70"/>
      <c r="GP61" s="70"/>
      <c r="GQ61" s="70">
        <v>16801.669573160001</v>
      </c>
      <c r="GR61" s="70">
        <v>29496.118538980041</v>
      </c>
      <c r="GS61" s="70">
        <v>7165.9203777099992</v>
      </c>
      <c r="GT61" s="70"/>
      <c r="GU61" s="70"/>
      <c r="GV61" s="70"/>
      <c r="GW61" s="70"/>
      <c r="GX61" s="70">
        <v>57699.570755330038</v>
      </c>
      <c r="GY61" s="70">
        <v>61.465456000000003</v>
      </c>
      <c r="GZ61" s="70"/>
      <c r="HA61" s="70"/>
      <c r="HB61" s="70"/>
      <c r="HC61" s="70"/>
      <c r="HD61" s="70">
        <v>2997.726332369999</v>
      </c>
      <c r="HE61" s="70">
        <v>785.36084547000019</v>
      </c>
      <c r="HF61" s="70">
        <v>1459.5554461599997</v>
      </c>
      <c r="HG61" s="70"/>
      <c r="HH61" s="70"/>
      <c r="HI61" s="70"/>
      <c r="HJ61" s="70">
        <v>5304.1080799999991</v>
      </c>
      <c r="HK61" s="70">
        <v>869.70102699999995</v>
      </c>
      <c r="HL61" s="70">
        <v>790.48457178999979</v>
      </c>
      <c r="HM61" s="70">
        <v>383.76180365999988</v>
      </c>
      <c r="HN61" s="70"/>
      <c r="HO61" s="70">
        <v>531.34011099999998</v>
      </c>
      <c r="HP61" s="70">
        <v>16275.018823660008</v>
      </c>
      <c r="HQ61" s="70">
        <v>38771.188693509946</v>
      </c>
      <c r="HR61" s="70">
        <v>2078.5660480699999</v>
      </c>
      <c r="HS61" s="70"/>
      <c r="HT61" s="70"/>
      <c r="HU61" s="70"/>
      <c r="HV61" s="70"/>
      <c r="HW61" s="70">
        <v>59700.061078689956</v>
      </c>
      <c r="HX61" s="70">
        <v>1304.900247</v>
      </c>
      <c r="HY61" s="70">
        <v>3297.8316877399998</v>
      </c>
      <c r="HZ61" s="70">
        <v>235.23631287000009</v>
      </c>
      <c r="IA61" s="70"/>
      <c r="IB61" s="70">
        <v>901.00484700000004</v>
      </c>
      <c r="IC61" s="70">
        <v>61042.341611599943</v>
      </c>
      <c r="ID61" s="70">
        <v>70526.03040831993</v>
      </c>
      <c r="IE61" s="70">
        <v>4280.3733880000009</v>
      </c>
      <c r="IF61" s="70"/>
      <c r="IG61" s="70"/>
      <c r="IH61" s="70"/>
      <c r="II61" s="70">
        <v>141587.71849252988</v>
      </c>
      <c r="IJ61" s="70">
        <v>1295.840946</v>
      </c>
      <c r="IK61" s="70">
        <v>2150.9790813699992</v>
      </c>
      <c r="IN61" s="70">
        <v>696.70991000000004</v>
      </c>
      <c r="IO61" s="70">
        <v>17670.18476285999</v>
      </c>
      <c r="IP61" s="70">
        <v>42390.530435410095</v>
      </c>
      <c r="IQ61" s="70">
        <v>2746.68803058</v>
      </c>
      <c r="IR61" s="70"/>
      <c r="IS61" s="70"/>
      <c r="IT61" s="70"/>
      <c r="IU61" s="70">
        <v>66959.758793010085</v>
      </c>
      <c r="IV61" s="70">
        <v>1281.0680649999999</v>
      </c>
      <c r="IW61" s="70">
        <v>3926.7292367799982</v>
      </c>
      <c r="IX61" s="70">
        <v>153.87377604999998</v>
      </c>
      <c r="IY61" s="70"/>
      <c r="IZ61" s="70">
        <v>355.79170299999998</v>
      </c>
      <c r="JA61" s="70">
        <v>45800.419114240009</v>
      </c>
      <c r="JB61" s="70">
        <v>74213.628047729915</v>
      </c>
      <c r="JC61" s="70">
        <v>7113.8583731599983</v>
      </c>
      <c r="JD61" s="70"/>
      <c r="JE61" s="70"/>
      <c r="JF61" s="70"/>
      <c r="JG61" s="70">
        <v>132845.36831595993</v>
      </c>
      <c r="JH61" s="70"/>
      <c r="JI61" s="70"/>
      <c r="JJ61" s="70"/>
      <c r="JK61" s="70"/>
      <c r="JL61" s="70"/>
      <c r="JM61" s="70">
        <v>26.193825989999997</v>
      </c>
      <c r="JN61" s="70">
        <v>238.54084237000001</v>
      </c>
      <c r="JO61" s="70">
        <v>957.26356961999988</v>
      </c>
      <c r="JP61" s="70"/>
      <c r="JQ61" s="70"/>
      <c r="JR61" s="70"/>
      <c r="JS61" s="70">
        <v>1221.9982379799999</v>
      </c>
      <c r="JT61" s="70">
        <v>549.32083999999998</v>
      </c>
      <c r="JU61" s="70">
        <v>2054.5785709399997</v>
      </c>
      <c r="JV61" s="70">
        <v>199.52804654999997</v>
      </c>
      <c r="JW61" s="70"/>
      <c r="JX61" s="70">
        <v>456.37916799999999</v>
      </c>
      <c r="JY61" s="70">
        <v>20733.679991980003</v>
      </c>
      <c r="JZ61" s="70">
        <v>20467.829166090007</v>
      </c>
      <c r="KA61" s="70">
        <v>3017.0451731799999</v>
      </c>
      <c r="KB61" s="70"/>
      <c r="KC61" s="70"/>
      <c r="KD61" s="70"/>
      <c r="KE61" s="70">
        <v>47478.360955740005</v>
      </c>
      <c r="KF61" s="70">
        <v>722.84392600000001</v>
      </c>
      <c r="KG61" s="70">
        <v>7940.5684093000009</v>
      </c>
      <c r="KH61" s="70">
        <v>1564.5027308800004</v>
      </c>
      <c r="KI61" s="70"/>
      <c r="KJ61" s="70">
        <v>1044.884646</v>
      </c>
      <c r="KK61" s="70">
        <v>56971.196847970015</v>
      </c>
      <c r="KL61" s="70">
        <v>54411.472118279962</v>
      </c>
      <c r="KM61" s="70">
        <v>7056.6885273499947</v>
      </c>
      <c r="KN61" s="70"/>
      <c r="KO61" s="70"/>
      <c r="KP61" s="70"/>
      <c r="KQ61" s="70">
        <v>129712.15720577998</v>
      </c>
      <c r="KR61" s="70">
        <v>375.13028000000003</v>
      </c>
      <c r="KS61" s="70"/>
      <c r="KT61" s="70"/>
      <c r="KU61" s="70"/>
      <c r="KV61" s="70">
        <v>58.286073000000002</v>
      </c>
      <c r="KW61" s="70">
        <v>1694.34596003</v>
      </c>
      <c r="KX61" s="70">
        <v>750.48076349999997</v>
      </c>
      <c r="KY61" s="70">
        <v>548.10370190000003</v>
      </c>
      <c r="KZ61" s="70"/>
      <c r="LA61" s="70"/>
      <c r="LB61" s="70"/>
      <c r="LC61" s="70">
        <v>3426.3467784299996</v>
      </c>
      <c r="LD61" s="70">
        <v>9031.4487119999994</v>
      </c>
      <c r="LE61" s="70">
        <v>9830.8806695199983</v>
      </c>
      <c r="LF61" s="70">
        <v>1044.9168375499999</v>
      </c>
      <c r="LG61" s="70"/>
      <c r="LH61" s="70">
        <v>5148.4753060000003</v>
      </c>
      <c r="LI61" s="70">
        <v>86517.935615979994</v>
      </c>
      <c r="LJ61" s="70">
        <v>139418.99055819018</v>
      </c>
      <c r="LK61" s="70">
        <v>19591.279779139983</v>
      </c>
      <c r="LL61" s="70"/>
      <c r="LM61" s="70"/>
      <c r="LN61" s="70"/>
      <c r="LO61" s="70">
        <v>270583.92747838015</v>
      </c>
      <c r="LP61" s="70">
        <v>174.64690200000001</v>
      </c>
      <c r="LQ61" s="70"/>
      <c r="LR61" s="70">
        <v>0</v>
      </c>
      <c r="LS61" s="70"/>
      <c r="LT61" s="70">
        <v>46.587417000000002</v>
      </c>
      <c r="LU61" s="70">
        <v>7204.7031657499983</v>
      </c>
      <c r="LV61" s="70">
        <v>3755.0546488600003</v>
      </c>
      <c r="LW61" s="70">
        <v>2071.9620273700002</v>
      </c>
      <c r="LX61" s="70"/>
      <c r="LY61" s="70"/>
      <c r="LZ61" s="70"/>
      <c r="MA61" s="70">
        <v>13252.95416098</v>
      </c>
      <c r="MB61" s="70">
        <v>1109.185152</v>
      </c>
      <c r="MC61" s="70">
        <v>3713.3767994999998</v>
      </c>
      <c r="MD61" s="70">
        <v>413.22919719999999</v>
      </c>
      <c r="ME61" s="70"/>
      <c r="MF61" s="70">
        <v>735.24041499999998</v>
      </c>
      <c r="MG61" s="70">
        <v>28229.205601600002</v>
      </c>
      <c r="MH61" s="70">
        <v>40536.363333160029</v>
      </c>
      <c r="MI61" s="70">
        <v>5791.6494266600021</v>
      </c>
      <c r="MJ61" s="70"/>
      <c r="MK61" s="70"/>
      <c r="ML61" s="70"/>
      <c r="MM61" s="70"/>
      <c r="MN61" s="70">
        <v>80528.249925120035</v>
      </c>
      <c r="MO61" s="70">
        <v>13360.979267999999</v>
      </c>
      <c r="MP61" s="70">
        <v>49595.268325919918</v>
      </c>
      <c r="MQ61" s="70">
        <v>30054.919922379995</v>
      </c>
      <c r="MR61" s="70"/>
      <c r="MS61" s="70">
        <v>5764.4087369999997</v>
      </c>
      <c r="MT61" s="19">
        <v>134716.5533425601</v>
      </c>
      <c r="MU61" s="70">
        <v>197504.46813661023</v>
      </c>
      <c r="MV61" s="70">
        <v>28572.157762160004</v>
      </c>
      <c r="MW61" s="70"/>
      <c r="MX61" s="70"/>
      <c r="MY61" s="70"/>
      <c r="MZ61" s="70"/>
      <c r="NA61" s="70">
        <v>459568.75549463026</v>
      </c>
      <c r="NB61" s="70"/>
      <c r="NC61" s="70"/>
      <c r="ND61" s="70"/>
      <c r="NE61" s="70"/>
      <c r="NF61" s="70"/>
      <c r="NG61" s="70"/>
      <c r="NH61" s="70">
        <v>16.261993409999999</v>
      </c>
      <c r="NI61" s="70">
        <v>467.07607707</v>
      </c>
      <c r="NJ61" s="70"/>
      <c r="NK61" s="70"/>
      <c r="NL61" s="70"/>
      <c r="NM61" s="70">
        <v>483.33807048</v>
      </c>
      <c r="NN61" s="15"/>
      <c r="NO61" s="15"/>
      <c r="NP61" s="15"/>
      <c r="NR61" s="70">
        <v>6041140.2002990711</v>
      </c>
      <c r="PU61" s="4"/>
    </row>
    <row r="62" spans="1:437" x14ac:dyDescent="0.2">
      <c r="A62" s="69">
        <v>41214</v>
      </c>
      <c r="B62" s="75">
        <v>24.94395239</v>
      </c>
      <c r="C62" s="75">
        <v>422.51405643999999</v>
      </c>
      <c r="D62" s="75"/>
      <c r="E62" s="75">
        <v>447.45800882999998</v>
      </c>
      <c r="F62" s="75">
        <v>6213.4218250000004</v>
      </c>
      <c r="G62" s="75">
        <v>23708.617857209989</v>
      </c>
      <c r="H62" s="75">
        <v>24299.119840250019</v>
      </c>
      <c r="I62" s="75"/>
      <c r="J62" s="75">
        <v>10001.248591</v>
      </c>
      <c r="K62" s="75">
        <v>91462.750631459989</v>
      </c>
      <c r="L62" s="75">
        <v>639970.95565824094</v>
      </c>
      <c r="M62" s="75">
        <v>31976.246432910004</v>
      </c>
      <c r="N62" s="75"/>
      <c r="O62" s="75"/>
      <c r="P62" s="75"/>
      <c r="Q62" s="70">
        <v>827632.36083607096</v>
      </c>
      <c r="R62" s="75">
        <v>9.1389122500000006</v>
      </c>
      <c r="S62" s="75">
        <v>3730.5634818999997</v>
      </c>
      <c r="T62" s="75">
        <v>133.82805678</v>
      </c>
      <c r="U62" s="75">
        <v>253.62057821999997</v>
      </c>
      <c r="V62" s="75"/>
      <c r="W62" s="75">
        <v>4127.1510291499999</v>
      </c>
      <c r="X62" s="75">
        <v>6519.691253</v>
      </c>
      <c r="Y62" s="75">
        <v>8748.5825168899992</v>
      </c>
      <c r="Z62" s="75">
        <v>878.13004406000005</v>
      </c>
      <c r="AA62" s="75"/>
      <c r="AB62" s="75">
        <v>4314.9648479999996</v>
      </c>
      <c r="AC62" s="75">
        <v>81783.247976090206</v>
      </c>
      <c r="AD62" s="75">
        <v>106524.77572321007</v>
      </c>
      <c r="AE62" s="75">
        <v>11492.411575750002</v>
      </c>
      <c r="AF62" s="75"/>
      <c r="AG62" s="75"/>
      <c r="AH62" s="75"/>
      <c r="AI62" s="75">
        <v>220261.80393690028</v>
      </c>
      <c r="AJ62" s="75">
        <v>58046.075095</v>
      </c>
      <c r="AK62" s="75">
        <v>451568.91413119057</v>
      </c>
      <c r="AL62" s="75">
        <v>134815.5259022901</v>
      </c>
      <c r="AM62" s="75"/>
      <c r="AN62" s="75">
        <v>29129.061925000002</v>
      </c>
      <c r="AO62" s="75">
        <v>1143373.3137511036</v>
      </c>
      <c r="AP62" s="75">
        <v>853963.44594879018</v>
      </c>
      <c r="AQ62" s="75">
        <v>104599.94855887989</v>
      </c>
      <c r="AR62" s="75"/>
      <c r="AS62" s="75"/>
      <c r="AT62" s="75"/>
      <c r="AU62" s="75"/>
      <c r="AV62" s="75"/>
      <c r="AW62" s="75"/>
      <c r="AX62" s="75">
        <v>2775496.2853122544</v>
      </c>
      <c r="AY62" s="75">
        <v>1956.146309</v>
      </c>
      <c r="AZ62" s="75">
        <v>5245.6642368599969</v>
      </c>
      <c r="BA62" s="75">
        <v>3120.3006119100005</v>
      </c>
      <c r="BB62" s="75"/>
      <c r="BC62" s="75">
        <v>1747.944765</v>
      </c>
      <c r="BD62" s="75">
        <v>40407.269694429997</v>
      </c>
      <c r="BE62" s="75">
        <v>56695.01565052996</v>
      </c>
      <c r="BF62" s="75">
        <v>6955.2436539600021</v>
      </c>
      <c r="BG62" s="75"/>
      <c r="BH62" s="75"/>
      <c r="BI62" s="75">
        <v>116127.58492168997</v>
      </c>
      <c r="BJ62" s="75">
        <v>1321.6616529999999</v>
      </c>
      <c r="BK62" s="75">
        <v>25550.99281071002</v>
      </c>
      <c r="BL62" s="75">
        <v>0</v>
      </c>
      <c r="BM62" s="75"/>
      <c r="BN62" s="75">
        <v>798.125584</v>
      </c>
      <c r="BO62" s="75">
        <v>28504.584323949977</v>
      </c>
      <c r="BP62" s="75">
        <v>17038.116133110005</v>
      </c>
      <c r="BQ62" s="75">
        <v>4207.0621957399999</v>
      </c>
      <c r="BR62" s="75"/>
      <c r="BS62" s="75"/>
      <c r="BT62" s="75">
        <v>77420.542700510006</v>
      </c>
      <c r="BU62" s="75">
        <v>535.54176800000005</v>
      </c>
      <c r="BV62" s="75">
        <v>4221.0091712599997</v>
      </c>
      <c r="BW62" s="75">
        <v>35.871701350000009</v>
      </c>
      <c r="BX62" s="75"/>
      <c r="BY62" s="75">
        <v>435.74348500000002</v>
      </c>
      <c r="BZ62" s="75">
        <v>38937.072302800021</v>
      </c>
      <c r="CA62" s="75">
        <v>41100.804203500025</v>
      </c>
      <c r="CB62" s="75">
        <v>4643.359164219999</v>
      </c>
      <c r="CC62" s="75"/>
      <c r="CD62" s="75"/>
      <c r="CE62" s="75"/>
      <c r="CF62" s="75">
        <v>89909.401796130041</v>
      </c>
      <c r="CG62" s="75">
        <v>104.337857</v>
      </c>
      <c r="CH62" s="75"/>
      <c r="CI62" s="75"/>
      <c r="CJ62" s="75"/>
      <c r="CK62" s="75"/>
      <c r="CL62" s="75">
        <v>2121.5362299999997</v>
      </c>
      <c r="CM62" s="75">
        <v>1693.4858519699997</v>
      </c>
      <c r="CN62" s="75">
        <v>1752.1032576399998</v>
      </c>
      <c r="CO62" s="75"/>
      <c r="CP62" s="75"/>
      <c r="CQ62" s="75"/>
      <c r="CR62" s="75">
        <v>5671.4631966099987</v>
      </c>
      <c r="CS62" s="75">
        <v>469.62012499999997</v>
      </c>
      <c r="CT62" s="75">
        <v>114.48988525</v>
      </c>
      <c r="CU62" s="75"/>
      <c r="CV62" s="75"/>
      <c r="CW62" s="75"/>
      <c r="CX62" s="75">
        <v>6099.8034570000036</v>
      </c>
      <c r="CY62" s="75">
        <v>5308.9489506400005</v>
      </c>
      <c r="CZ62" s="75">
        <v>2378.7982203000001</v>
      </c>
      <c r="DA62" s="75"/>
      <c r="DB62" s="75"/>
      <c r="DC62" s="75"/>
      <c r="DD62" s="75">
        <v>14371.660638190006</v>
      </c>
      <c r="DE62" s="75">
        <v>805.41462200000001</v>
      </c>
      <c r="DF62" s="75">
        <v>0</v>
      </c>
      <c r="DG62" s="75"/>
      <c r="DH62" s="75"/>
      <c r="DI62" s="75">
        <v>1817.3159579999999</v>
      </c>
      <c r="DJ62" s="75">
        <v>16679.592259669989</v>
      </c>
      <c r="DK62" s="75">
        <v>13435.177315590012</v>
      </c>
      <c r="DL62" s="75">
        <v>2475.0803553599994</v>
      </c>
      <c r="DM62" s="75"/>
      <c r="DN62" s="75"/>
      <c r="DO62" s="75"/>
      <c r="DP62" s="75">
        <v>35212.580510619999</v>
      </c>
      <c r="DQ62" s="75">
        <v>108.14561399999999</v>
      </c>
      <c r="DR62" s="75">
        <v>392.45741635000002</v>
      </c>
      <c r="DS62" s="75"/>
      <c r="DT62" s="75"/>
      <c r="DU62" s="75">
        <v>30.910292229999996</v>
      </c>
      <c r="DV62" s="75">
        <v>26911.217581059966</v>
      </c>
      <c r="DW62" s="75">
        <v>15789.899325450009</v>
      </c>
      <c r="DX62" s="75">
        <v>3498.8116302399999</v>
      </c>
      <c r="DY62" s="75"/>
      <c r="DZ62" s="75"/>
      <c r="EA62" s="75"/>
      <c r="EB62" s="75">
        <v>46731.441859329978</v>
      </c>
      <c r="EC62" s="75">
        <v>26.578523000000001</v>
      </c>
      <c r="ED62" s="75"/>
      <c r="EE62" s="75"/>
      <c r="EF62" s="75"/>
      <c r="EG62" s="75"/>
      <c r="EH62" s="75"/>
      <c r="EI62" s="75">
        <v>190.07466438999998</v>
      </c>
      <c r="EJ62" s="75">
        <v>0</v>
      </c>
      <c r="EK62" s="75"/>
      <c r="EL62" s="75"/>
      <c r="EM62" s="75"/>
      <c r="EN62" s="75">
        <v>216.65318738999997</v>
      </c>
      <c r="EO62" s="75">
        <v>488.76309900000001</v>
      </c>
      <c r="EP62" s="75">
        <v>3882.0486853399998</v>
      </c>
      <c r="EQ62" s="75">
        <v>38.248208520000006</v>
      </c>
      <c r="ER62" s="75"/>
      <c r="ES62" s="75">
        <v>330.99887899999999</v>
      </c>
      <c r="ET62" s="75">
        <v>14148.458223869997</v>
      </c>
      <c r="EU62" s="75">
        <v>26276.770717840016</v>
      </c>
      <c r="EV62" s="75">
        <v>3954.0453462799987</v>
      </c>
      <c r="EW62" s="75"/>
      <c r="EX62" s="75"/>
      <c r="EY62" s="75"/>
      <c r="EZ62" s="75">
        <v>49119.333159850015</v>
      </c>
      <c r="FA62" s="75">
        <v>4207.5019890000003</v>
      </c>
      <c r="FB62" s="75">
        <v>3906.0461660000001</v>
      </c>
      <c r="FC62" s="75">
        <v>88.314670359999994</v>
      </c>
      <c r="FD62" s="75"/>
      <c r="FE62" s="75">
        <v>2292.4128300000002</v>
      </c>
      <c r="FF62" s="75">
        <v>107642.87755531982</v>
      </c>
      <c r="FG62" s="75">
        <v>50446.675296359979</v>
      </c>
      <c r="FH62" s="75">
        <v>6465.6411368199979</v>
      </c>
      <c r="FI62" s="75"/>
      <c r="FJ62" s="75"/>
      <c r="FK62" s="75"/>
      <c r="FL62" s="75"/>
      <c r="FM62" s="75">
        <v>175049.4696438598</v>
      </c>
      <c r="FN62" s="75"/>
      <c r="FO62" s="75"/>
      <c r="FP62" s="75"/>
      <c r="FQ62" s="75"/>
      <c r="FR62" s="75"/>
      <c r="FS62" s="75"/>
      <c r="FT62" s="75"/>
      <c r="FU62" s="75"/>
      <c r="FV62" s="75"/>
      <c r="FW62" s="75"/>
      <c r="FX62" s="75"/>
      <c r="FY62" s="75"/>
      <c r="FZ62" s="75"/>
      <c r="GA62" s="75"/>
      <c r="GB62" s="75"/>
      <c r="GC62" s="75"/>
      <c r="GD62" s="75"/>
      <c r="GE62" s="75">
        <v>207.54204529999998</v>
      </c>
      <c r="GF62" s="75">
        <v>0</v>
      </c>
      <c r="GG62" s="75"/>
      <c r="GH62" s="75"/>
      <c r="GI62" s="75"/>
      <c r="GJ62" s="75"/>
      <c r="GK62" s="75">
        <v>207.54204529999998</v>
      </c>
      <c r="GL62" s="75">
        <v>516.90580899999998</v>
      </c>
      <c r="GM62" s="75">
        <v>3465.2550884199982</v>
      </c>
      <c r="GN62" s="75">
        <v>132.76919210999998</v>
      </c>
      <c r="GO62" s="75"/>
      <c r="GP62" s="75"/>
      <c r="GQ62" s="75">
        <v>16518.214698750009</v>
      </c>
      <c r="GR62" s="75">
        <v>30631.836858890005</v>
      </c>
      <c r="GS62" s="75">
        <v>6967.5662505000009</v>
      </c>
      <c r="GT62" s="75"/>
      <c r="GU62" s="75"/>
      <c r="GV62" s="75"/>
      <c r="GW62" s="75"/>
      <c r="GX62" s="75">
        <v>58232.547897670011</v>
      </c>
      <c r="GY62" s="75">
        <v>60.871319</v>
      </c>
      <c r="GZ62" s="75"/>
      <c r="HA62" s="75"/>
      <c r="HB62" s="75"/>
      <c r="HC62" s="75"/>
      <c r="HD62" s="75">
        <v>2984.6296820399998</v>
      </c>
      <c r="HE62" s="75">
        <v>780.07408694000014</v>
      </c>
      <c r="HF62" s="75">
        <v>1367.6253748900001</v>
      </c>
      <c r="HG62" s="75"/>
      <c r="HH62" s="75"/>
      <c r="HI62" s="75"/>
      <c r="HJ62" s="75">
        <v>5193.2004628699997</v>
      </c>
      <c r="HK62" s="75">
        <v>858.86568699999998</v>
      </c>
      <c r="HL62" s="75">
        <v>775.41135513999984</v>
      </c>
      <c r="HM62" s="75">
        <v>382.13292429000001</v>
      </c>
      <c r="HN62" s="75"/>
      <c r="HO62" s="75">
        <v>528.46154100000001</v>
      </c>
      <c r="HP62" s="75">
        <v>15639.243825010015</v>
      </c>
      <c r="HQ62" s="75">
        <v>37426.765526759948</v>
      </c>
      <c r="HR62" s="75">
        <v>2002.9007341599995</v>
      </c>
      <c r="HS62" s="75"/>
      <c r="HT62" s="75"/>
      <c r="HU62" s="75"/>
      <c r="HV62" s="75"/>
      <c r="HW62" s="75">
        <v>57613.781593359963</v>
      </c>
      <c r="HX62" s="75">
        <v>1288.862693</v>
      </c>
      <c r="HY62" s="75">
        <v>3264.5679735900017</v>
      </c>
      <c r="HZ62" s="75">
        <v>211.51019042000001</v>
      </c>
      <c r="IA62" s="75"/>
      <c r="IB62" s="75">
        <v>882.67572199999995</v>
      </c>
      <c r="IC62" s="75">
        <v>60228.714438760057</v>
      </c>
      <c r="ID62" s="75">
        <v>70518.612532650019</v>
      </c>
      <c r="IE62" s="75">
        <v>4235.3863417599996</v>
      </c>
      <c r="IF62" s="75"/>
      <c r="IG62" s="75"/>
      <c r="IH62" s="75"/>
      <c r="II62" s="75">
        <v>140630.32989218007</v>
      </c>
      <c r="IJ62" s="75">
        <v>1284.262575</v>
      </c>
      <c r="IK62" s="75">
        <v>2132.9266563899996</v>
      </c>
      <c r="IN62" s="75">
        <v>642.99850300000003</v>
      </c>
      <c r="IO62" s="75">
        <v>17156.519246060005</v>
      </c>
      <c r="IP62" s="75">
        <v>42348.435224279994</v>
      </c>
      <c r="IQ62" s="75">
        <v>2618.5058259800003</v>
      </c>
      <c r="IR62" s="75"/>
      <c r="IS62" s="75"/>
      <c r="IT62" s="75"/>
      <c r="IU62" s="75">
        <v>66191.892866230002</v>
      </c>
      <c r="IV62" s="75">
        <v>1265.294772</v>
      </c>
      <c r="IW62" s="75">
        <v>3885.5647091899978</v>
      </c>
      <c r="IX62" s="75">
        <v>142.00260995000002</v>
      </c>
      <c r="IY62" s="75"/>
      <c r="IZ62" s="75">
        <v>353.1662</v>
      </c>
      <c r="JA62" s="75">
        <v>44576.112782070013</v>
      </c>
      <c r="JB62" s="75">
        <v>72143.373786609911</v>
      </c>
      <c r="JC62" s="75">
        <v>7044.8927430899994</v>
      </c>
      <c r="JD62" s="75"/>
      <c r="JE62" s="75"/>
      <c r="JF62" s="75"/>
      <c r="JG62" s="75">
        <v>129410.40760290992</v>
      </c>
      <c r="JH62" s="75"/>
      <c r="JI62" s="75"/>
      <c r="JJ62" s="75"/>
      <c r="JK62" s="75"/>
      <c r="JL62" s="75"/>
      <c r="JM62" s="75">
        <v>25.75714889</v>
      </c>
      <c r="JN62" s="75">
        <v>238.09578189999996</v>
      </c>
      <c r="JO62" s="75">
        <v>951.09351786999991</v>
      </c>
      <c r="JP62" s="75"/>
      <c r="JQ62" s="75"/>
      <c r="JR62" s="75"/>
      <c r="JS62" s="75">
        <v>1214.94644866</v>
      </c>
      <c r="JT62" s="75">
        <v>514.15276600000004</v>
      </c>
      <c r="JU62" s="75">
        <v>2031.9538374599992</v>
      </c>
      <c r="JV62" s="75">
        <v>189.62481586000001</v>
      </c>
      <c r="JW62" s="75"/>
      <c r="JX62" s="75">
        <v>453.831052</v>
      </c>
      <c r="JY62" s="75">
        <v>20109.50242058999</v>
      </c>
      <c r="JZ62" s="75">
        <v>20118.215987369978</v>
      </c>
      <c r="KA62" s="75">
        <v>2825.7042572000009</v>
      </c>
      <c r="KB62" s="75"/>
      <c r="KC62" s="75"/>
      <c r="KD62" s="75"/>
      <c r="KE62" s="75">
        <v>46242.985136479969</v>
      </c>
      <c r="KF62" s="75">
        <v>675.81092599999999</v>
      </c>
      <c r="KG62" s="75">
        <v>7838.8126890899985</v>
      </c>
      <c r="KH62" s="75">
        <v>1528.2619059700003</v>
      </c>
      <c r="KI62" s="75"/>
      <c r="KJ62" s="75">
        <v>1032.0859419999999</v>
      </c>
      <c r="KK62" s="75">
        <v>56052.57763867014</v>
      </c>
      <c r="KL62" s="75">
        <v>53099.655328950044</v>
      </c>
      <c r="KM62" s="75">
        <v>6911.1536804699963</v>
      </c>
      <c r="KN62" s="75"/>
      <c r="KO62" s="75"/>
      <c r="KP62" s="75"/>
      <c r="KQ62" s="75">
        <v>127138.35811115018</v>
      </c>
      <c r="KR62" s="75">
        <v>371.43332199999998</v>
      </c>
      <c r="KS62" s="75"/>
      <c r="KT62" s="75"/>
      <c r="KU62" s="75"/>
      <c r="KV62" s="75">
        <v>57.754508999999999</v>
      </c>
      <c r="KW62" s="75">
        <v>1685.9688839299997</v>
      </c>
      <c r="KX62" s="75">
        <v>530.10170142000004</v>
      </c>
      <c r="KY62" s="75">
        <v>546.42603599000006</v>
      </c>
      <c r="KZ62" s="75"/>
      <c r="LA62" s="75"/>
      <c r="LB62" s="75"/>
      <c r="LC62" s="75">
        <v>3191.68445234</v>
      </c>
      <c r="LD62" s="75">
        <v>8716.1931679999998</v>
      </c>
      <c r="LE62" s="75">
        <v>9504.1395994499962</v>
      </c>
      <c r="LF62" s="75">
        <v>1004.3787325599995</v>
      </c>
      <c r="LG62" s="75"/>
      <c r="LH62" s="75">
        <v>5090.3738050000002</v>
      </c>
      <c r="LI62" s="75">
        <v>84329.916858900004</v>
      </c>
      <c r="LJ62" s="75">
        <v>136196.38994874022</v>
      </c>
      <c r="LK62" s="75">
        <v>19129.089897210004</v>
      </c>
      <c r="LL62" s="75"/>
      <c r="LM62" s="75"/>
      <c r="LN62" s="75"/>
      <c r="LO62" s="75">
        <v>263970.48190986027</v>
      </c>
      <c r="LP62" s="75">
        <v>126.95708</v>
      </c>
      <c r="LQ62" s="75"/>
      <c r="LR62" s="75">
        <v>0</v>
      </c>
      <c r="LS62" s="75"/>
      <c r="LT62" s="75">
        <v>44.769781999999999</v>
      </c>
      <c r="LU62" s="75">
        <v>6484.8720024599997</v>
      </c>
      <c r="LV62" s="75">
        <v>3569.7696002499997</v>
      </c>
      <c r="LW62" s="75">
        <v>2012.6862093099999</v>
      </c>
      <c r="LX62" s="75"/>
      <c r="LY62" s="75"/>
      <c r="LZ62" s="75"/>
      <c r="MA62" s="75">
        <v>12239.054674020001</v>
      </c>
      <c r="MB62" s="75">
        <v>1094.4785240000001</v>
      </c>
      <c r="MC62" s="75">
        <v>3621.7898471500012</v>
      </c>
      <c r="MD62" s="75">
        <v>406.1394914</v>
      </c>
      <c r="ME62" s="75"/>
      <c r="MF62" s="75">
        <v>727.95983000000001</v>
      </c>
      <c r="MG62" s="75">
        <v>27832.363674549972</v>
      </c>
      <c r="MH62" s="75">
        <v>40855.289245559994</v>
      </c>
      <c r="MI62" s="75">
        <v>5684.5959390799999</v>
      </c>
      <c r="MJ62" s="75"/>
      <c r="MK62" s="75"/>
      <c r="ML62" s="75"/>
      <c r="MM62" s="75"/>
      <c r="MN62" s="75">
        <v>80222.616551739964</v>
      </c>
      <c r="MO62" s="75">
        <v>12970.413232999999</v>
      </c>
      <c r="MP62" s="75">
        <v>48777.033659859917</v>
      </c>
      <c r="MQ62" s="75">
        <v>29072.950945109995</v>
      </c>
      <c r="MR62" s="75"/>
      <c r="MS62" s="75">
        <v>5693.1128710000003</v>
      </c>
      <c r="MT62" s="75">
        <v>132243.83636697009</v>
      </c>
      <c r="MU62" s="75">
        <v>188921.86566316016</v>
      </c>
      <c r="MV62" s="75">
        <v>27829.986526640016</v>
      </c>
      <c r="MW62" s="75"/>
      <c r="MX62" s="75"/>
      <c r="MY62" s="75"/>
      <c r="MZ62" s="75"/>
      <c r="NA62" s="75">
        <v>445509.19926574017</v>
      </c>
      <c r="NB62" s="75"/>
      <c r="NC62" s="75"/>
      <c r="ND62" s="75"/>
      <c r="NE62" s="75"/>
      <c r="NF62" s="75"/>
      <c r="NG62" s="75"/>
      <c r="NH62" s="75">
        <v>16.261993409999999</v>
      </c>
      <c r="NI62" s="75">
        <v>464.91476426999998</v>
      </c>
      <c r="NJ62" s="75"/>
      <c r="NK62" s="75"/>
      <c r="NL62" s="75"/>
      <c r="NM62" s="75">
        <v>481.17675767999998</v>
      </c>
      <c r="NN62" s="15"/>
      <c r="NO62" s="15"/>
      <c r="NP62" s="15"/>
      <c r="NR62" s="70">
        <v>5875485.3964055758</v>
      </c>
      <c r="PU62" s="4"/>
    </row>
    <row r="63" spans="1:437" x14ac:dyDescent="0.2">
      <c r="A63" s="69">
        <v>41244</v>
      </c>
      <c r="B63" s="75">
        <v>24.456378040000001</v>
      </c>
      <c r="C63" s="75">
        <v>420.60466367000004</v>
      </c>
      <c r="D63" s="75"/>
      <c r="E63" s="75">
        <v>445.06104171000004</v>
      </c>
      <c r="F63" s="75">
        <v>6120.4284939999998</v>
      </c>
      <c r="G63" s="75">
        <v>23300.743207699987</v>
      </c>
      <c r="H63" s="75">
        <v>23480.70939005999</v>
      </c>
      <c r="I63" s="75"/>
      <c r="J63" s="75">
        <v>9817.8450499999999</v>
      </c>
      <c r="K63" s="75">
        <v>89486.800040430127</v>
      </c>
      <c r="L63" s="75">
        <v>620562.03795105999</v>
      </c>
      <c r="M63" s="75">
        <v>31428.034085520041</v>
      </c>
      <c r="N63" s="75"/>
      <c r="O63" s="75"/>
      <c r="P63" s="75"/>
      <c r="Q63" s="70">
        <v>804196.59821877023</v>
      </c>
      <c r="R63" s="75">
        <v>9.1396060000000006</v>
      </c>
      <c r="S63" s="75">
        <v>3675.1327256100012</v>
      </c>
      <c r="T63" s="75">
        <v>133.23219695</v>
      </c>
      <c r="U63" s="75">
        <v>252.74422854999995</v>
      </c>
      <c r="V63" s="75"/>
      <c r="W63" s="75">
        <v>4070.2487571100014</v>
      </c>
      <c r="X63" s="75">
        <v>6246.5687770000004</v>
      </c>
      <c r="Y63" s="75">
        <v>8625.3845294199982</v>
      </c>
      <c r="Z63" s="75">
        <v>863.08315845999994</v>
      </c>
      <c r="AA63" s="75"/>
      <c r="AB63" s="75">
        <v>4226.7102489999997</v>
      </c>
      <c r="AC63" s="75">
        <v>80147.565763280043</v>
      </c>
      <c r="AD63" s="75">
        <v>103214.50733758011</v>
      </c>
      <c r="AE63" s="75">
        <v>11234.274173649996</v>
      </c>
      <c r="AF63" s="75"/>
      <c r="AG63" s="75"/>
      <c r="AH63" s="75"/>
      <c r="AI63" s="75">
        <v>214558.09398839014</v>
      </c>
      <c r="AJ63" s="75">
        <v>56012.715727000003</v>
      </c>
      <c r="AK63" s="75">
        <v>443182.45485657029</v>
      </c>
      <c r="AL63" s="75">
        <v>130190.38693708034</v>
      </c>
      <c r="AM63" s="75"/>
      <c r="AN63" s="75">
        <v>28581.016310999999</v>
      </c>
      <c r="AO63" s="75">
        <v>1114910.8792495215</v>
      </c>
      <c r="AP63" s="75">
        <v>839641.70726086828</v>
      </c>
      <c r="AQ63" s="75">
        <v>101502.61616108</v>
      </c>
      <c r="AR63" s="75"/>
      <c r="AS63" s="75"/>
      <c r="AT63" s="75"/>
      <c r="AU63" s="75"/>
      <c r="AV63" s="75"/>
      <c r="AW63" s="75"/>
      <c r="AX63" s="75">
        <v>2714021.7765031205</v>
      </c>
      <c r="AY63" s="75">
        <v>1751.3239490000001</v>
      </c>
      <c r="AZ63" s="75">
        <v>5196.1903709800035</v>
      </c>
      <c r="BA63" s="75">
        <v>3013.2711282500009</v>
      </c>
      <c r="BB63" s="75"/>
      <c r="BC63" s="75">
        <v>1727.9644920000001</v>
      </c>
      <c r="BD63" s="75">
        <v>38721.935785849957</v>
      </c>
      <c r="BE63" s="75">
        <v>55485.346807990005</v>
      </c>
      <c r="BF63" s="75">
        <v>6865.4144786799998</v>
      </c>
      <c r="BG63" s="75"/>
      <c r="BH63" s="75"/>
      <c r="BI63" s="75">
        <v>112761.44701274997</v>
      </c>
      <c r="BJ63" s="75">
        <v>1195.0145809999999</v>
      </c>
      <c r="BK63" s="75">
        <v>25079.120656900021</v>
      </c>
      <c r="BL63" s="75">
        <v>0</v>
      </c>
      <c r="BM63" s="75"/>
      <c r="BN63" s="75">
        <v>787.62461099999996</v>
      </c>
      <c r="BO63" s="75">
        <v>27768.27661880001</v>
      </c>
      <c r="BP63" s="75">
        <v>16632.894095980002</v>
      </c>
      <c r="BQ63" s="75">
        <v>3982.5928618499988</v>
      </c>
      <c r="BR63" s="75"/>
      <c r="BS63" s="75"/>
      <c r="BT63" s="75">
        <v>75445.523425530046</v>
      </c>
      <c r="BU63" s="75">
        <v>531.30841799999996</v>
      </c>
      <c r="BV63" s="75">
        <v>4001.2851849699987</v>
      </c>
      <c r="BW63" s="75">
        <v>22.780531</v>
      </c>
      <c r="BX63" s="75"/>
      <c r="BY63" s="75">
        <v>408.39064300000001</v>
      </c>
      <c r="BZ63" s="75">
        <v>38021.168676720001</v>
      </c>
      <c r="CA63" s="75">
        <v>40215.436219229989</v>
      </c>
      <c r="CB63" s="75">
        <v>4539.9338351399992</v>
      </c>
      <c r="CC63" s="75"/>
      <c r="CD63" s="75"/>
      <c r="CE63" s="75"/>
      <c r="CF63" s="75">
        <v>87740.30350805998</v>
      </c>
      <c r="CG63" s="75">
        <v>102.10659</v>
      </c>
      <c r="CH63" s="75"/>
      <c r="CI63" s="75"/>
      <c r="CJ63" s="75"/>
      <c r="CK63" s="75"/>
      <c r="CL63" s="75">
        <v>2111.57300571</v>
      </c>
      <c r="CM63" s="75">
        <v>1684.4982192600003</v>
      </c>
      <c r="CN63" s="75">
        <v>1731.4005054100001</v>
      </c>
      <c r="CO63" s="75"/>
      <c r="CP63" s="75"/>
      <c r="CQ63" s="75"/>
      <c r="CR63" s="75">
        <v>5629.5783203800002</v>
      </c>
      <c r="CS63" s="75">
        <v>465.13523400000003</v>
      </c>
      <c r="CT63" s="75">
        <v>113.95453683</v>
      </c>
      <c r="CU63" s="75"/>
      <c r="CV63" s="75"/>
      <c r="CW63" s="75"/>
      <c r="CX63" s="75">
        <v>6031.1155348199991</v>
      </c>
      <c r="CY63" s="75">
        <v>5245.1620267800026</v>
      </c>
      <c r="CZ63" s="75">
        <v>2361.0119597799999</v>
      </c>
      <c r="DA63" s="75"/>
      <c r="DB63" s="75"/>
      <c r="DC63" s="75"/>
      <c r="DD63" s="75">
        <v>14216.379292210002</v>
      </c>
      <c r="DE63" s="75">
        <v>774.612931</v>
      </c>
      <c r="DF63" s="75">
        <v>0</v>
      </c>
      <c r="DG63" s="75"/>
      <c r="DH63" s="75"/>
      <c r="DI63" s="75">
        <v>1764.3759010000001</v>
      </c>
      <c r="DJ63" s="75">
        <v>16249.93217464999</v>
      </c>
      <c r="DK63" s="75">
        <v>13362.799232970006</v>
      </c>
      <c r="DL63" s="75">
        <v>2386.4041943999991</v>
      </c>
      <c r="DM63" s="75"/>
      <c r="DN63" s="75"/>
      <c r="DO63" s="75"/>
      <c r="DP63" s="75">
        <v>34538.124434019999</v>
      </c>
      <c r="DQ63" s="75">
        <v>103.626254</v>
      </c>
      <c r="DR63" s="75">
        <v>388.87991871000003</v>
      </c>
      <c r="DS63" s="75"/>
      <c r="DT63" s="75"/>
      <c r="DU63" s="75">
        <v>29.421346659999998</v>
      </c>
      <c r="DV63" s="75">
        <v>26579.000850499961</v>
      </c>
      <c r="DW63" s="75">
        <v>15176.704103850001</v>
      </c>
      <c r="DX63" s="75">
        <v>3475.4509717099995</v>
      </c>
      <c r="DY63" s="75"/>
      <c r="DZ63" s="75"/>
      <c r="EA63" s="75"/>
      <c r="EB63" s="75">
        <v>45753.083445429962</v>
      </c>
      <c r="EC63" s="75">
        <v>26.366425</v>
      </c>
      <c r="ED63" s="75"/>
      <c r="EE63" s="75"/>
      <c r="EF63" s="75"/>
      <c r="EG63" s="75"/>
      <c r="EH63" s="75"/>
      <c r="EI63" s="75">
        <v>189.27605849</v>
      </c>
      <c r="EJ63" s="75">
        <v>0</v>
      </c>
      <c r="EK63" s="75"/>
      <c r="EL63" s="75"/>
      <c r="EM63" s="75"/>
      <c r="EN63" s="75">
        <v>215.64248348999999</v>
      </c>
      <c r="EO63" s="75">
        <v>483.59991500000001</v>
      </c>
      <c r="EP63" s="75">
        <v>3716.1984636800016</v>
      </c>
      <c r="EQ63" s="75">
        <v>36.744530810000001</v>
      </c>
      <c r="ER63" s="75"/>
      <c r="ES63" s="75">
        <v>329.23488200000003</v>
      </c>
      <c r="ET63" s="75">
        <v>13952.519565819995</v>
      </c>
      <c r="EU63" s="75">
        <v>25594.754994899984</v>
      </c>
      <c r="EV63" s="75">
        <v>3924.8965964199992</v>
      </c>
      <c r="EW63" s="75"/>
      <c r="EX63" s="75"/>
      <c r="EY63" s="75"/>
      <c r="EZ63" s="75">
        <v>48037.948948629979</v>
      </c>
      <c r="FA63" s="75">
        <v>3980.9602530000002</v>
      </c>
      <c r="FB63" s="75">
        <v>3525.4742039899979</v>
      </c>
      <c r="FC63" s="75">
        <v>85.413816260000004</v>
      </c>
      <c r="FD63" s="75"/>
      <c r="FE63" s="75">
        <v>2264.760816</v>
      </c>
      <c r="FF63" s="75">
        <v>105239.74782630021</v>
      </c>
      <c r="FG63" s="75">
        <v>48523.889854480025</v>
      </c>
      <c r="FH63" s="75">
        <v>6272.9432386499993</v>
      </c>
      <c r="FI63" s="75"/>
      <c r="FJ63" s="75"/>
      <c r="FK63" s="75"/>
      <c r="FL63" s="75"/>
      <c r="FM63" s="75">
        <v>169893.19000868025</v>
      </c>
      <c r="FN63" s="75"/>
      <c r="FO63" s="75"/>
      <c r="FP63" s="75"/>
      <c r="FQ63" s="75"/>
      <c r="FR63" s="75"/>
      <c r="FS63" s="75"/>
      <c r="FT63" s="75"/>
      <c r="FU63" s="75"/>
      <c r="FV63" s="75"/>
      <c r="FW63" s="75"/>
      <c r="FX63" s="75"/>
      <c r="FY63" s="75"/>
      <c r="FZ63" s="75"/>
      <c r="GA63" s="75"/>
      <c r="GB63" s="75"/>
      <c r="GC63" s="75"/>
      <c r="GD63" s="75"/>
      <c r="GE63" s="75">
        <v>203.60532866000003</v>
      </c>
      <c r="GF63" s="75">
        <v>0</v>
      </c>
      <c r="GG63" s="75"/>
      <c r="GH63" s="75"/>
      <c r="GI63" s="75"/>
      <c r="GJ63" s="75"/>
      <c r="GK63" s="75">
        <v>203.60532866000003</v>
      </c>
      <c r="GL63" s="75">
        <v>508.92298599999998</v>
      </c>
      <c r="GM63" s="75">
        <v>3424.6476761700014</v>
      </c>
      <c r="GN63" s="75">
        <v>130.00535651999999</v>
      </c>
      <c r="GO63" s="75"/>
      <c r="GP63" s="75"/>
      <c r="GQ63" s="75">
        <v>15983.986375299997</v>
      </c>
      <c r="GR63" s="75">
        <v>29714.849693559998</v>
      </c>
      <c r="GS63" s="75">
        <v>6821.0345237100018</v>
      </c>
      <c r="GT63" s="75"/>
      <c r="GU63" s="75"/>
      <c r="GV63" s="75"/>
      <c r="GW63" s="75"/>
      <c r="GX63" s="75">
        <v>56583.446611259998</v>
      </c>
      <c r="GY63" s="75">
        <v>59.933467</v>
      </c>
      <c r="GZ63" s="75"/>
      <c r="HA63" s="75"/>
      <c r="HB63" s="75"/>
      <c r="HC63" s="75"/>
      <c r="HD63" s="75">
        <v>2972.6820371099993</v>
      </c>
      <c r="HE63" s="75">
        <v>754.54276191000008</v>
      </c>
      <c r="HF63" s="75">
        <v>1360.5505140100001</v>
      </c>
      <c r="HG63" s="75"/>
      <c r="HH63" s="75"/>
      <c r="HI63" s="75"/>
      <c r="HJ63" s="75">
        <v>5147.7087800299996</v>
      </c>
      <c r="HK63" s="75">
        <v>825.77971400000001</v>
      </c>
      <c r="HL63" s="75">
        <v>766.00593401000003</v>
      </c>
      <c r="HM63" s="75">
        <v>379.74029595000007</v>
      </c>
      <c r="HN63" s="75"/>
      <c r="HO63" s="75">
        <v>524.08553900000004</v>
      </c>
      <c r="HP63" s="75">
        <v>15411.064659509999</v>
      </c>
      <c r="HQ63" s="75">
        <v>36687.166947559963</v>
      </c>
      <c r="HR63" s="75">
        <v>1984.7928021800001</v>
      </c>
      <c r="HS63" s="75"/>
      <c r="HT63" s="75"/>
      <c r="HU63" s="75"/>
      <c r="HV63" s="75"/>
      <c r="HW63" s="75">
        <v>56578.635892209961</v>
      </c>
      <c r="HX63" s="75">
        <v>1221.498384</v>
      </c>
      <c r="HY63" s="75">
        <v>3211.4720771899993</v>
      </c>
      <c r="HZ63" s="75">
        <v>190.03799149000008</v>
      </c>
      <c r="IA63" s="75"/>
      <c r="IB63" s="75">
        <v>865.99702500000001</v>
      </c>
      <c r="IC63" s="75">
        <v>59434.47776128001</v>
      </c>
      <c r="ID63" s="75">
        <v>69071.425111410004</v>
      </c>
      <c r="IE63" s="75">
        <v>4194.0787985900006</v>
      </c>
      <c r="IF63" s="75"/>
      <c r="IG63" s="75"/>
      <c r="IH63" s="75"/>
      <c r="II63" s="75">
        <v>138188.98714896</v>
      </c>
      <c r="IJ63" s="75">
        <v>1271.7879439999999</v>
      </c>
      <c r="IK63" s="75">
        <v>2104.0238907699995</v>
      </c>
      <c r="IN63" s="75">
        <v>637.65063999999995</v>
      </c>
      <c r="IO63" s="75">
        <v>16687.514208130022</v>
      </c>
      <c r="IP63" s="75">
        <v>41431.605716819999</v>
      </c>
      <c r="IQ63" s="75">
        <v>2532.8881036900007</v>
      </c>
      <c r="IR63" s="75"/>
      <c r="IS63" s="75"/>
      <c r="IT63" s="75"/>
      <c r="IU63" s="75">
        <v>64665.470503310047</v>
      </c>
      <c r="IV63" s="75">
        <v>1248.7030070000001</v>
      </c>
      <c r="IW63" s="75">
        <v>3774.7558400900016</v>
      </c>
      <c r="IX63" s="75">
        <v>133.88159338</v>
      </c>
      <c r="IY63" s="75"/>
      <c r="IZ63" s="75">
        <v>348.51169900000002</v>
      </c>
      <c r="JA63" s="75">
        <v>43434.490837150057</v>
      </c>
      <c r="JB63" s="75">
        <v>71202.645084390067</v>
      </c>
      <c r="JC63" s="75">
        <v>6995.9182907800023</v>
      </c>
      <c r="JD63" s="75"/>
      <c r="JE63" s="75"/>
      <c r="JF63" s="75"/>
      <c r="JG63" s="75">
        <v>127138.90635179012</v>
      </c>
      <c r="JH63" s="75"/>
      <c r="JI63" s="75"/>
      <c r="JJ63" s="75"/>
      <c r="JK63" s="75"/>
      <c r="JL63" s="75"/>
      <c r="JM63" s="75">
        <v>25.315782010000003</v>
      </c>
      <c r="JN63" s="75">
        <v>237.44093051999999</v>
      </c>
      <c r="JO63" s="75">
        <v>925.55949760999988</v>
      </c>
      <c r="JP63" s="75"/>
      <c r="JQ63" s="75"/>
      <c r="JR63" s="75"/>
      <c r="JS63" s="75">
        <v>1188.3162101399998</v>
      </c>
      <c r="JT63" s="75">
        <v>511.349625</v>
      </c>
      <c r="JU63" s="75">
        <v>2012.6376892699998</v>
      </c>
      <c r="JV63" s="75">
        <v>170.90846524000003</v>
      </c>
      <c r="JW63" s="75"/>
      <c r="JX63" s="75">
        <v>416.19357100000002</v>
      </c>
      <c r="JY63" s="75">
        <v>19629.475203429985</v>
      </c>
      <c r="JZ63" s="75">
        <v>19767.585783579994</v>
      </c>
      <c r="KA63" s="75">
        <v>2763.6952045899998</v>
      </c>
      <c r="KB63" s="75"/>
      <c r="KC63" s="75"/>
      <c r="KD63" s="75"/>
      <c r="KE63" s="75">
        <v>45271.845542109979</v>
      </c>
      <c r="KF63" s="75">
        <v>654.92658800000004</v>
      </c>
      <c r="KG63" s="75">
        <v>7738.7184779199997</v>
      </c>
      <c r="KH63" s="75">
        <v>1476.2375852200007</v>
      </c>
      <c r="KI63" s="75"/>
      <c r="KJ63" s="75">
        <v>1018.255092</v>
      </c>
      <c r="KK63" s="75">
        <v>55050.615064470039</v>
      </c>
      <c r="KL63" s="75">
        <v>51978.043920290052</v>
      </c>
      <c r="KM63" s="75">
        <v>6722.2064741299973</v>
      </c>
      <c r="KN63" s="75"/>
      <c r="KO63" s="75"/>
      <c r="KP63" s="75"/>
      <c r="KQ63" s="75">
        <v>124639.0032020301</v>
      </c>
      <c r="KR63" s="75">
        <v>367.697383</v>
      </c>
      <c r="KS63" s="75"/>
      <c r="KT63" s="75"/>
      <c r="KU63" s="75"/>
      <c r="KV63" s="75">
        <v>57.216822000000001</v>
      </c>
      <c r="KW63" s="75">
        <v>1689.17322212</v>
      </c>
      <c r="KX63" s="75">
        <v>526.73766831</v>
      </c>
      <c r="KY63" s="75">
        <v>543.80463211999995</v>
      </c>
      <c r="KZ63" s="75"/>
      <c r="LA63" s="75"/>
      <c r="LB63" s="75"/>
      <c r="LC63" s="75">
        <v>3174.6296275499999</v>
      </c>
      <c r="LD63" s="75">
        <v>8374.5577140000005</v>
      </c>
      <c r="LE63" s="75">
        <v>9346.6920532899985</v>
      </c>
      <c r="LF63" s="75">
        <v>968.04971501000023</v>
      </c>
      <c r="LG63" s="75"/>
      <c r="LH63" s="75">
        <v>5033.8792389999999</v>
      </c>
      <c r="LI63" s="75">
        <v>82540.337448940089</v>
      </c>
      <c r="LJ63" s="75">
        <v>133783.40322456002</v>
      </c>
      <c r="LK63" s="75">
        <v>18587.754902700002</v>
      </c>
      <c r="LL63" s="75"/>
      <c r="LM63" s="75"/>
      <c r="LN63" s="75"/>
      <c r="LO63" s="75">
        <v>258634.67429750011</v>
      </c>
      <c r="LP63" s="75">
        <v>126.52954099999999</v>
      </c>
      <c r="LQ63" s="75"/>
      <c r="LR63" s="75">
        <v>0</v>
      </c>
      <c r="LS63" s="75"/>
      <c r="LT63" s="75">
        <v>44.353898000000001</v>
      </c>
      <c r="LU63" s="75">
        <v>6439.0161505199994</v>
      </c>
      <c r="LV63" s="75">
        <v>3554.921292940001</v>
      </c>
      <c r="LW63" s="75">
        <v>1961.4369230300001</v>
      </c>
      <c r="LX63" s="75"/>
      <c r="LY63" s="75"/>
      <c r="LZ63" s="75"/>
      <c r="MA63" s="75">
        <v>12126.25780549</v>
      </c>
      <c r="MB63" s="75">
        <v>1078.530765</v>
      </c>
      <c r="MC63" s="75">
        <v>3494.0570518499994</v>
      </c>
      <c r="MD63" s="75">
        <v>401.11145686000003</v>
      </c>
      <c r="ME63" s="75"/>
      <c r="MF63" s="75">
        <v>717.47713199999998</v>
      </c>
      <c r="MG63" s="75">
        <v>27308.812416390017</v>
      </c>
      <c r="MH63" s="75">
        <v>40023.626494289951</v>
      </c>
      <c r="MI63" s="75">
        <v>5579.1606576500008</v>
      </c>
      <c r="MJ63" s="75"/>
      <c r="MK63" s="75"/>
      <c r="ML63" s="75"/>
      <c r="MM63" s="75"/>
      <c r="MN63" s="75">
        <v>78602.775974039978</v>
      </c>
      <c r="MO63" s="75">
        <v>12563.646967000001</v>
      </c>
      <c r="MP63" s="75">
        <v>48128.201297990061</v>
      </c>
      <c r="MQ63" s="75">
        <v>28536.512729109963</v>
      </c>
      <c r="MR63" s="75"/>
      <c r="MS63" s="75">
        <v>5597.4626600000001</v>
      </c>
      <c r="MT63" s="75">
        <v>129950.67574387019</v>
      </c>
      <c r="MU63" s="75">
        <v>184654.23351595996</v>
      </c>
      <c r="MV63" s="75">
        <v>27293.870336549979</v>
      </c>
      <c r="MW63" s="75"/>
      <c r="MX63" s="75"/>
      <c r="MY63" s="75"/>
      <c r="MZ63" s="75"/>
      <c r="NA63" s="75">
        <v>436724.6032504802</v>
      </c>
      <c r="NB63" s="75"/>
      <c r="NC63" s="75"/>
      <c r="ND63" s="75"/>
      <c r="NE63" s="75"/>
      <c r="NF63" s="75"/>
      <c r="NG63" s="75"/>
      <c r="NH63" s="75">
        <v>16.259453629999999</v>
      </c>
      <c r="NI63" s="75">
        <v>462.80722106999997</v>
      </c>
      <c r="NJ63" s="75"/>
      <c r="NK63" s="75"/>
      <c r="NL63" s="75"/>
      <c r="NM63" s="75">
        <v>479.06667469999996</v>
      </c>
      <c r="NN63" s="15"/>
      <c r="NO63" s="15"/>
      <c r="NP63" s="15"/>
      <c r="NR63" s="70">
        <v>5740878.8625292638</v>
      </c>
      <c r="PU63" s="4"/>
    </row>
    <row r="64" spans="1:437" x14ac:dyDescent="0.2">
      <c r="A64" s="69">
        <v>41275</v>
      </c>
      <c r="B64" s="75">
        <v>24.096798079999999</v>
      </c>
      <c r="C64" s="75">
        <v>418.21556065999999</v>
      </c>
      <c r="D64" s="75"/>
      <c r="E64" s="75">
        <v>442.31235873999998</v>
      </c>
      <c r="F64" s="75">
        <v>5710.8623010000001</v>
      </c>
      <c r="G64" s="75">
        <v>22680.627950300048</v>
      </c>
      <c r="H64" s="75">
        <v>23014.718168960011</v>
      </c>
      <c r="I64" s="75"/>
      <c r="J64" s="75">
        <v>9345.8943330000002</v>
      </c>
      <c r="K64" s="75">
        <v>86598.102813040037</v>
      </c>
      <c r="L64" s="75">
        <v>605861.99053679069</v>
      </c>
      <c r="M64" s="75">
        <v>30900.776950460018</v>
      </c>
      <c r="N64" s="75"/>
      <c r="O64" s="75"/>
      <c r="P64" s="75"/>
      <c r="Q64" s="70">
        <v>784112.97305355081</v>
      </c>
      <c r="R64" s="75">
        <v>8.862429800000001</v>
      </c>
      <c r="S64" s="75">
        <v>3598.3926302000004</v>
      </c>
      <c r="T64" s="75">
        <v>132.41783910999999</v>
      </c>
      <c r="U64" s="75">
        <v>250.31789055000002</v>
      </c>
      <c r="V64" s="75"/>
      <c r="W64" s="75">
        <v>3989.9907896600002</v>
      </c>
      <c r="X64" s="75">
        <v>6118.4368459999996</v>
      </c>
      <c r="Y64" s="75">
        <v>8460.7608468399976</v>
      </c>
      <c r="Z64" s="75">
        <v>806.86090202999992</v>
      </c>
      <c r="AA64" s="75"/>
      <c r="AB64" s="75">
        <v>4141.3982699999997</v>
      </c>
      <c r="AC64" s="75">
        <v>78535.81914368007</v>
      </c>
      <c r="AD64" s="75">
        <v>101400.6103361601</v>
      </c>
      <c r="AE64" s="75">
        <v>10972.529644899994</v>
      </c>
      <c r="AF64" s="75"/>
      <c r="AG64" s="75"/>
      <c r="AH64" s="75"/>
      <c r="AI64" s="75">
        <v>210436.41598961016</v>
      </c>
      <c r="AJ64" s="75">
        <v>54224.075485000001</v>
      </c>
      <c r="AK64" s="75">
        <v>435171.89189885074</v>
      </c>
      <c r="AL64" s="75">
        <v>125709.79562852003</v>
      </c>
      <c r="AM64" s="75"/>
      <c r="AN64" s="75">
        <v>27731.655516999999</v>
      </c>
      <c r="AO64" s="75">
        <v>1089984.4284789755</v>
      </c>
      <c r="AP64" s="75">
        <v>821579.33545747062</v>
      </c>
      <c r="AQ64" s="75">
        <v>98085.987387959962</v>
      </c>
      <c r="AR64" s="75"/>
      <c r="AS64" s="75"/>
      <c r="AT64" s="75"/>
      <c r="AU64" s="75"/>
      <c r="AV64" s="75"/>
      <c r="AW64" s="75"/>
      <c r="AX64" s="75">
        <v>2652487.1698537767</v>
      </c>
      <c r="AY64" s="75">
        <v>1731.848569</v>
      </c>
      <c r="AZ64" s="75">
        <v>5116.0713104799997</v>
      </c>
      <c r="BA64" s="75">
        <v>2955.6024327200012</v>
      </c>
      <c r="BB64" s="75"/>
      <c r="BC64" s="75">
        <v>1710.3184739999999</v>
      </c>
      <c r="BD64" s="75">
        <v>38176.762749820067</v>
      </c>
      <c r="BE64" s="75">
        <v>54464.433819329941</v>
      </c>
      <c r="BF64" s="75">
        <v>6808.71032431</v>
      </c>
      <c r="BG64" s="75"/>
      <c r="BH64" s="75"/>
      <c r="BI64" s="75">
        <v>110963.74767966001</v>
      </c>
      <c r="BJ64" s="75">
        <v>1185.752444</v>
      </c>
      <c r="BK64" s="75">
        <v>24535.742272689982</v>
      </c>
      <c r="BL64" s="75">
        <v>0</v>
      </c>
      <c r="BM64" s="75"/>
      <c r="BN64" s="75">
        <v>783.183314</v>
      </c>
      <c r="BO64" s="75">
        <v>27087.17298014</v>
      </c>
      <c r="BP64" s="75">
        <v>16440.242218839998</v>
      </c>
      <c r="BQ64" s="75">
        <v>3920.3190726699991</v>
      </c>
      <c r="BR64" s="75"/>
      <c r="BS64" s="75"/>
      <c r="BT64" s="75">
        <v>73952.412302339973</v>
      </c>
      <c r="BU64" s="75">
        <v>527.28962799999999</v>
      </c>
      <c r="BV64" s="75">
        <v>3959.8717960899999</v>
      </c>
      <c r="BW64" s="75">
        <v>20.002090339999999</v>
      </c>
      <c r="BX64" s="75"/>
      <c r="BY64" s="75">
        <v>402.34712400000001</v>
      </c>
      <c r="BZ64" s="75">
        <v>36917.445891789954</v>
      </c>
      <c r="CA64" s="75">
        <v>39643.754786890044</v>
      </c>
      <c r="CB64" s="75">
        <v>4504.018238839999</v>
      </c>
      <c r="CC64" s="75"/>
      <c r="CD64" s="75"/>
      <c r="CE64" s="75"/>
      <c r="CF64" s="75">
        <v>85974.729555949991</v>
      </c>
      <c r="CG64" s="75">
        <v>86.400668999999994</v>
      </c>
      <c r="CH64" s="75"/>
      <c r="CI64" s="75"/>
      <c r="CJ64" s="75"/>
      <c r="CK64" s="75"/>
      <c r="CL64" s="75">
        <v>2165.4244956699995</v>
      </c>
      <c r="CM64" s="75">
        <v>1683.6302551399999</v>
      </c>
      <c r="CN64" s="75">
        <v>1715.0434311199999</v>
      </c>
      <c r="CO64" s="75"/>
      <c r="CP64" s="75"/>
      <c r="CQ64" s="75"/>
      <c r="CR64" s="75">
        <v>5640.4988509299992</v>
      </c>
      <c r="CS64" s="75">
        <v>460.85693300000003</v>
      </c>
      <c r="CT64" s="75">
        <v>113.41383592</v>
      </c>
      <c r="CU64" s="75"/>
      <c r="CV64" s="75"/>
      <c r="CW64" s="75"/>
      <c r="CX64" s="75">
        <v>5950.4504205899984</v>
      </c>
      <c r="CY64" s="75">
        <v>5201.6088688600003</v>
      </c>
      <c r="CZ64" s="75">
        <v>2185.8261090499996</v>
      </c>
      <c r="DA64" s="75"/>
      <c r="DB64" s="75"/>
      <c r="DC64" s="75"/>
      <c r="DD64" s="75">
        <v>13912.156168420001</v>
      </c>
      <c r="DE64" s="75">
        <v>731.28967999999998</v>
      </c>
      <c r="DF64" s="75">
        <v>0</v>
      </c>
      <c r="DG64" s="75"/>
      <c r="DH64" s="75"/>
      <c r="DI64" s="75">
        <v>1746.6169239999999</v>
      </c>
      <c r="DJ64" s="75">
        <v>16074.616831699999</v>
      </c>
      <c r="DK64" s="75">
        <v>13151.063607450003</v>
      </c>
      <c r="DL64" s="75">
        <v>2366.2303612899991</v>
      </c>
      <c r="DM64" s="75"/>
      <c r="DN64" s="75"/>
      <c r="DO64" s="75"/>
      <c r="DP64" s="75">
        <v>34069.81730444001</v>
      </c>
      <c r="DQ64" s="75">
        <v>87.156167999999994</v>
      </c>
      <c r="DR64" s="75">
        <v>383.36673179999997</v>
      </c>
      <c r="DS64" s="75"/>
      <c r="DT64" s="75"/>
      <c r="DU64" s="75">
        <v>27.442715759999995</v>
      </c>
      <c r="DV64" s="75">
        <v>25553.891791759979</v>
      </c>
      <c r="DW64" s="75">
        <v>15003.103551499995</v>
      </c>
      <c r="DX64" s="75">
        <v>3394.0532859100008</v>
      </c>
      <c r="DY64" s="75"/>
      <c r="DZ64" s="75"/>
      <c r="EA64" s="75"/>
      <c r="EB64" s="75">
        <v>44449.014243729973</v>
      </c>
      <c r="EC64" s="75">
        <v>26.037468000000001</v>
      </c>
      <c r="ED64" s="75"/>
      <c r="EE64" s="75"/>
      <c r="EF64" s="75"/>
      <c r="EG64" s="75"/>
      <c r="EH64" s="75"/>
      <c r="EI64" s="75">
        <v>188.46987522000001</v>
      </c>
      <c r="EJ64" s="75">
        <v>0</v>
      </c>
      <c r="EK64" s="75"/>
      <c r="EL64" s="75"/>
      <c r="EM64" s="75"/>
      <c r="EN64" s="75">
        <v>214.50734322</v>
      </c>
      <c r="EO64" s="75">
        <v>478.37770899999998</v>
      </c>
      <c r="EP64" s="75">
        <v>3618.8080849900016</v>
      </c>
      <c r="EQ64" s="75">
        <v>29.080488980000002</v>
      </c>
      <c r="ER64" s="75"/>
      <c r="ES64" s="75">
        <v>326.610545</v>
      </c>
      <c r="ET64" s="75">
        <v>13584.438770230003</v>
      </c>
      <c r="EU64" s="75">
        <v>25176.031628660003</v>
      </c>
      <c r="EV64" s="75">
        <v>3884.9249000299992</v>
      </c>
      <c r="EW64" s="75"/>
      <c r="EX64" s="75"/>
      <c r="EY64" s="75"/>
      <c r="EZ64" s="75">
        <v>47098.272126889999</v>
      </c>
      <c r="FA64" s="75">
        <v>3920.8431639999999</v>
      </c>
      <c r="FB64" s="75">
        <v>3486.1034780800005</v>
      </c>
      <c r="FC64" s="75">
        <v>79.457576360000004</v>
      </c>
      <c r="FD64" s="75"/>
      <c r="FE64" s="75">
        <v>2224.8519270000002</v>
      </c>
      <c r="FF64" s="75">
        <v>103945.39438582998</v>
      </c>
      <c r="FG64" s="75">
        <v>47762.555007859963</v>
      </c>
      <c r="FH64" s="75">
        <v>6160.2409838299973</v>
      </c>
      <c r="FI64" s="75"/>
      <c r="FJ64" s="75"/>
      <c r="FK64" s="75"/>
      <c r="FL64" s="75"/>
      <c r="FM64" s="75">
        <v>168579.44652296</v>
      </c>
      <c r="FN64" s="75"/>
      <c r="FO64" s="75"/>
      <c r="FP64" s="75"/>
      <c r="FQ64" s="75"/>
      <c r="FR64" s="75"/>
      <c r="FS64" s="75"/>
      <c r="FT64" s="75"/>
      <c r="FU64" s="75"/>
      <c r="FV64" s="75"/>
      <c r="FW64" s="75"/>
      <c r="FX64" s="75"/>
      <c r="FY64" s="75"/>
      <c r="FZ64" s="75"/>
      <c r="GA64" s="75"/>
      <c r="GB64" s="75"/>
      <c r="GC64" s="75"/>
      <c r="GD64" s="75"/>
      <c r="GE64" s="75">
        <v>201.24833559999999</v>
      </c>
      <c r="GF64" s="75">
        <v>0</v>
      </c>
      <c r="GG64" s="75"/>
      <c r="GH64" s="75"/>
      <c r="GI64" s="75"/>
      <c r="GJ64" s="75"/>
      <c r="GK64" s="75">
        <v>201.24833559999999</v>
      </c>
      <c r="GL64" s="75">
        <v>495.99896200000001</v>
      </c>
      <c r="GM64" s="75">
        <v>3281.6976239199989</v>
      </c>
      <c r="GN64" s="75">
        <v>129.26781183</v>
      </c>
      <c r="GO64" s="75"/>
      <c r="GP64" s="75"/>
      <c r="GQ64" s="75">
        <v>15411.688912800004</v>
      </c>
      <c r="GR64" s="75">
        <v>29104.260103170051</v>
      </c>
      <c r="GS64" s="75">
        <v>6602.5814246299988</v>
      </c>
      <c r="GT64" s="75"/>
      <c r="GU64" s="75"/>
      <c r="GV64" s="75"/>
      <c r="GW64" s="75"/>
      <c r="GX64" s="75">
        <v>55025.494838350052</v>
      </c>
      <c r="GY64" s="75">
        <v>59.189940999999997</v>
      </c>
      <c r="GZ64" s="75"/>
      <c r="HA64" s="75"/>
      <c r="HB64" s="75"/>
      <c r="HC64" s="75"/>
      <c r="HD64" s="75">
        <v>2958.9800845499994</v>
      </c>
      <c r="HE64" s="75">
        <v>748.43823244000009</v>
      </c>
      <c r="HF64" s="75">
        <v>1352.79912631</v>
      </c>
      <c r="HG64" s="75"/>
      <c r="HH64" s="75"/>
      <c r="HI64" s="75"/>
      <c r="HJ64" s="75">
        <v>5119.4073842999996</v>
      </c>
      <c r="HK64" s="75">
        <v>732.72194200000001</v>
      </c>
      <c r="HL64" s="75">
        <v>758.01962159999982</v>
      </c>
      <c r="HM64" s="75">
        <v>377.30027613999999</v>
      </c>
      <c r="HN64" s="75"/>
      <c r="HO64" s="75">
        <v>520.22605399999998</v>
      </c>
      <c r="HP64" s="75">
        <v>15135.898783650022</v>
      </c>
      <c r="HQ64" s="75">
        <v>36077.653498840038</v>
      </c>
      <c r="HR64" s="75">
        <v>1949.0805008600005</v>
      </c>
      <c r="HS64" s="75"/>
      <c r="HT64" s="75"/>
      <c r="HU64" s="75"/>
      <c r="HV64" s="75"/>
      <c r="HW64" s="75">
        <v>55550.90067709006</v>
      </c>
      <c r="HX64" s="75">
        <v>1207.581197</v>
      </c>
      <c r="HY64" s="75">
        <v>3123.8506969400009</v>
      </c>
      <c r="HZ64" s="75">
        <v>173.78092504999998</v>
      </c>
      <c r="IA64" s="75"/>
      <c r="IB64" s="75">
        <v>839.41164100000003</v>
      </c>
      <c r="IC64" s="75">
        <v>58404.196381399939</v>
      </c>
      <c r="ID64" s="75">
        <v>68023.372279070056</v>
      </c>
      <c r="IE64" s="75">
        <v>4147.4728307100004</v>
      </c>
      <c r="IF64" s="75"/>
      <c r="IG64" s="75"/>
      <c r="IH64" s="75"/>
      <c r="II64" s="75">
        <v>135919.66595117</v>
      </c>
      <c r="IJ64" s="75">
        <v>1236.756889</v>
      </c>
      <c r="IK64" s="75">
        <v>2010.4770706200002</v>
      </c>
      <c r="IN64" s="75">
        <v>631.68320800000004</v>
      </c>
      <c r="IO64" s="75">
        <v>16306.855725150004</v>
      </c>
      <c r="IP64" s="75">
        <v>40743.896729169996</v>
      </c>
      <c r="IQ64" s="75">
        <v>2433.2683882499996</v>
      </c>
      <c r="IR64" s="75"/>
      <c r="IS64" s="75"/>
      <c r="IT64" s="75"/>
      <c r="IU64" s="75">
        <v>63362.938010190002</v>
      </c>
      <c r="IV64" s="75">
        <v>1229.8684840000001</v>
      </c>
      <c r="IW64" s="75">
        <v>3671.3640304599999</v>
      </c>
      <c r="IX64" s="75">
        <v>120.87616803</v>
      </c>
      <c r="IY64" s="75"/>
      <c r="IZ64" s="75">
        <v>344.08265799999998</v>
      </c>
      <c r="JA64" s="75">
        <v>42702.218290089964</v>
      </c>
      <c r="JB64" s="75">
        <v>69884.080043099966</v>
      </c>
      <c r="JC64" s="75">
        <v>6666.6771932399988</v>
      </c>
      <c r="JD64" s="75"/>
      <c r="JE64" s="75"/>
      <c r="JF64" s="75"/>
      <c r="JG64" s="75">
        <v>124619.16686591993</v>
      </c>
      <c r="JH64" s="75"/>
      <c r="JI64" s="75"/>
      <c r="JJ64" s="75"/>
      <c r="JK64" s="75"/>
      <c r="JL64" s="75"/>
      <c r="JM64" s="75">
        <v>24.87067468</v>
      </c>
      <c r="JN64" s="75">
        <v>236.87048773000001</v>
      </c>
      <c r="JO64" s="75">
        <v>920.14459569000007</v>
      </c>
      <c r="JP64" s="75"/>
      <c r="JQ64" s="75"/>
      <c r="JR64" s="75"/>
      <c r="JS64" s="75">
        <v>1181.8857581000002</v>
      </c>
      <c r="JT64" s="75">
        <v>497.15804600000001</v>
      </c>
      <c r="JU64" s="75">
        <v>2001.2726694099999</v>
      </c>
      <c r="JV64" s="75">
        <v>161.24134720000001</v>
      </c>
      <c r="JW64" s="75"/>
      <c r="JX64" s="75">
        <v>408.47547600000001</v>
      </c>
      <c r="JY64" s="75">
        <v>18750.03701760999</v>
      </c>
      <c r="JZ64" s="75">
        <v>19441.721970529987</v>
      </c>
      <c r="KA64" s="75">
        <v>2555.6789208799987</v>
      </c>
      <c r="KB64" s="75"/>
      <c r="KC64" s="75"/>
      <c r="KD64" s="75"/>
      <c r="KE64" s="75">
        <v>43815.585447629972</v>
      </c>
      <c r="KF64" s="75">
        <v>646.38624900000002</v>
      </c>
      <c r="KG64" s="75">
        <v>7526.0848150000029</v>
      </c>
      <c r="KH64" s="75">
        <v>1454.9179831399997</v>
      </c>
      <c r="KI64" s="75"/>
      <c r="KJ64" s="75">
        <v>1006.615379</v>
      </c>
      <c r="KK64" s="75">
        <v>53702.867240610074</v>
      </c>
      <c r="KL64" s="75">
        <v>50962.260319630026</v>
      </c>
      <c r="KM64" s="75">
        <v>6607.2309184899977</v>
      </c>
      <c r="KN64" s="75"/>
      <c r="KO64" s="75"/>
      <c r="KP64" s="75"/>
      <c r="KQ64" s="75">
        <v>121906.3629048701</v>
      </c>
      <c r="KR64" s="75">
        <v>319.17469299999999</v>
      </c>
      <c r="KS64" s="75"/>
      <c r="KT64" s="75"/>
      <c r="KU64" s="75"/>
      <c r="KV64" s="75">
        <v>56.624575999999998</v>
      </c>
      <c r="KW64" s="75">
        <v>1680.08237278</v>
      </c>
      <c r="KX64" s="75">
        <v>521.61456656999997</v>
      </c>
      <c r="KY64" s="75">
        <v>542.26165206999997</v>
      </c>
      <c r="KZ64" s="75"/>
      <c r="LA64" s="75"/>
      <c r="LB64" s="75"/>
      <c r="LC64" s="75">
        <v>3109.7578604200003</v>
      </c>
      <c r="LD64" s="75">
        <v>8155.0856949999998</v>
      </c>
      <c r="LE64" s="75">
        <v>9219.8520282000009</v>
      </c>
      <c r="LF64" s="75">
        <v>938.92102892000003</v>
      </c>
      <c r="LG64" s="75"/>
      <c r="LH64" s="75">
        <v>4880.4310960000003</v>
      </c>
      <c r="LI64" s="75">
        <v>80688.645847789812</v>
      </c>
      <c r="LJ64" s="75">
        <v>130742.6604623404</v>
      </c>
      <c r="LK64" s="75">
        <v>17934.997814849998</v>
      </c>
      <c r="LL64" s="75"/>
      <c r="LM64" s="75"/>
      <c r="LN64" s="75"/>
      <c r="LO64" s="75">
        <v>252560.59397310021</v>
      </c>
      <c r="LP64" s="75">
        <v>125.995653</v>
      </c>
      <c r="LQ64" s="75"/>
      <c r="LR64" s="75">
        <v>0</v>
      </c>
      <c r="LS64" s="75"/>
      <c r="LT64" s="75">
        <v>43.964322000000003</v>
      </c>
      <c r="LU64" s="75">
        <v>6232.9750505400025</v>
      </c>
      <c r="LV64" s="75">
        <v>3444.0690792099999</v>
      </c>
      <c r="LW64" s="75">
        <v>1926.9393517299998</v>
      </c>
      <c r="LX64" s="75"/>
      <c r="LY64" s="75"/>
      <c r="LZ64" s="75"/>
      <c r="MA64" s="75">
        <v>11773.943456480001</v>
      </c>
      <c r="MB64" s="75">
        <v>995.42592400000001</v>
      </c>
      <c r="MC64" s="75">
        <v>3389.4316577399977</v>
      </c>
      <c r="MD64" s="75">
        <v>395.23872377000004</v>
      </c>
      <c r="ME64" s="75"/>
      <c r="MF64" s="75">
        <v>688.37687700000004</v>
      </c>
      <c r="MG64" s="75">
        <v>26757.956857010005</v>
      </c>
      <c r="MH64" s="75">
        <v>39400.322424579994</v>
      </c>
      <c r="MI64" s="75">
        <v>5515.6377592899998</v>
      </c>
      <c r="MJ64" s="75"/>
      <c r="MK64" s="75"/>
      <c r="ML64" s="75"/>
      <c r="MM64" s="75"/>
      <c r="MN64" s="75">
        <v>77142.390223389986</v>
      </c>
      <c r="MO64" s="75">
        <v>12299.725934</v>
      </c>
      <c r="MP64" s="75">
        <v>47419.991556089983</v>
      </c>
      <c r="MQ64" s="75">
        <v>27775.780194930012</v>
      </c>
      <c r="MR64" s="75"/>
      <c r="MS64" s="75">
        <v>5467.3373240000001</v>
      </c>
      <c r="MT64" s="75">
        <v>126790.86383156001</v>
      </c>
      <c r="MU64" s="75">
        <v>180618.98185635969</v>
      </c>
      <c r="MV64" s="75">
        <v>26300.140769130005</v>
      </c>
      <c r="MW64" s="75"/>
      <c r="MX64" s="75"/>
      <c r="MY64" s="75"/>
      <c r="MZ64" s="75"/>
      <c r="NA64" s="75">
        <v>426672.82146606973</v>
      </c>
      <c r="NB64" s="75"/>
      <c r="NC64" s="75"/>
      <c r="ND64" s="75"/>
      <c r="NE64" s="75"/>
      <c r="NF64" s="75"/>
      <c r="NG64" s="75"/>
      <c r="NH64" s="75">
        <v>15.92838122</v>
      </c>
      <c r="NI64" s="75">
        <v>459.57031406999999</v>
      </c>
      <c r="NJ64" s="75"/>
      <c r="NK64" s="75"/>
      <c r="NL64" s="75"/>
      <c r="NM64" s="75">
        <v>475.49869529</v>
      </c>
      <c r="NN64" s="15"/>
      <c r="NO64" s="15"/>
      <c r="NP64" s="15"/>
      <c r="NR64" s="70">
        <v>5613768.8919953695</v>
      </c>
      <c r="PU64" s="4"/>
    </row>
    <row r="65" spans="1:437" x14ac:dyDescent="0.2">
      <c r="A65" s="69">
        <v>41306</v>
      </c>
      <c r="B65" s="75">
        <v>23.580757590000001</v>
      </c>
      <c r="C65" s="75">
        <v>356.87126888</v>
      </c>
      <c r="D65" s="75"/>
      <c r="E65" s="75">
        <v>380.45202647000002</v>
      </c>
      <c r="F65" s="75">
        <v>5604.4697349999997</v>
      </c>
      <c r="G65" s="75">
        <v>22313.107585699971</v>
      </c>
      <c r="H65" s="75">
        <v>22367.674828000007</v>
      </c>
      <c r="I65" s="75"/>
      <c r="J65" s="75">
        <v>8992.2997030000006</v>
      </c>
      <c r="K65" s="75">
        <v>83930.594291959962</v>
      </c>
      <c r="L65" s="75">
        <v>591587.14063376118</v>
      </c>
      <c r="M65" s="75">
        <v>29791.28749509</v>
      </c>
      <c r="N65" s="75"/>
      <c r="O65" s="75"/>
      <c r="P65" s="75"/>
      <c r="Q65" s="70">
        <v>764586.57427251118</v>
      </c>
      <c r="R65" s="75">
        <v>8.7384530199999997</v>
      </c>
      <c r="S65" s="75">
        <v>3577.22144243</v>
      </c>
      <c r="T65" s="75">
        <v>204.09450536000003</v>
      </c>
      <c r="U65" s="75">
        <v>248.63885255000002</v>
      </c>
      <c r="V65" s="75"/>
      <c r="W65" s="75">
        <v>4038.6932533600002</v>
      </c>
      <c r="X65" s="75">
        <v>6041.741102</v>
      </c>
      <c r="Y65" s="75">
        <v>8296.2518490899965</v>
      </c>
      <c r="Z65" s="75">
        <v>866.76836604999983</v>
      </c>
      <c r="AA65" s="75"/>
      <c r="AB65" s="75">
        <v>3940.618907</v>
      </c>
      <c r="AC65" s="75">
        <v>75316.312976850022</v>
      </c>
      <c r="AD65" s="75">
        <v>99949.891097489963</v>
      </c>
      <c r="AE65" s="75">
        <v>10433.616984599996</v>
      </c>
      <c r="AF65" s="75"/>
      <c r="AG65" s="75"/>
      <c r="AH65" s="75"/>
      <c r="AI65" s="75">
        <v>204845.20128307998</v>
      </c>
      <c r="AJ65" s="75">
        <v>52594.289535000004</v>
      </c>
      <c r="AK65" s="75">
        <v>426584.04030401103</v>
      </c>
      <c r="AL65" s="75">
        <v>121352.41038829014</v>
      </c>
      <c r="AM65" s="75"/>
      <c r="AN65" s="75">
        <v>26879.707186</v>
      </c>
      <c r="AO65" s="75">
        <v>1059063.171519777</v>
      </c>
      <c r="AP65" s="75">
        <v>804330.57285363472</v>
      </c>
      <c r="AQ65" s="75">
        <v>92984.6919052101</v>
      </c>
      <c r="AR65" s="75"/>
      <c r="AS65" s="75"/>
      <c r="AT65" s="75"/>
      <c r="AU65" s="75"/>
      <c r="AV65" s="75"/>
      <c r="AW65" s="75"/>
      <c r="AX65" s="75">
        <v>2583788.8836919232</v>
      </c>
      <c r="AY65" s="75">
        <v>1717.4310379999999</v>
      </c>
      <c r="AZ65" s="75">
        <v>4949.6841733199999</v>
      </c>
      <c r="BA65" s="75">
        <v>2913.0285164900001</v>
      </c>
      <c r="BB65" s="75"/>
      <c r="BC65" s="75">
        <v>1642.434921</v>
      </c>
      <c r="BD65" s="75">
        <v>37340.136634470007</v>
      </c>
      <c r="BE65" s="75">
        <v>53579.639155529971</v>
      </c>
      <c r="BF65" s="75">
        <v>6629.841280280003</v>
      </c>
      <c r="BG65" s="75"/>
      <c r="BH65" s="75"/>
      <c r="BI65" s="75">
        <v>108772.19571908997</v>
      </c>
      <c r="BJ65" s="75">
        <v>1175.936248</v>
      </c>
      <c r="BK65" s="75">
        <v>24054.576200839998</v>
      </c>
      <c r="BL65" s="75">
        <v>0</v>
      </c>
      <c r="BM65" s="75"/>
      <c r="BN65" s="75">
        <v>776.20387800000003</v>
      </c>
      <c r="BO65" s="75">
        <v>26637.982126740008</v>
      </c>
      <c r="BP65" s="75">
        <v>16568.379918149989</v>
      </c>
      <c r="BQ65" s="75">
        <v>3783.14829538</v>
      </c>
      <c r="BR65" s="75"/>
      <c r="BS65" s="75"/>
      <c r="BT65" s="75">
        <v>72996.226667109993</v>
      </c>
      <c r="BU65" s="75">
        <v>522.92697299999998</v>
      </c>
      <c r="BV65" s="75">
        <v>3915.8645730999997</v>
      </c>
      <c r="BW65" s="75">
        <v>55.799539399999993</v>
      </c>
      <c r="BX65" s="75"/>
      <c r="BY65" s="75">
        <v>389.952292</v>
      </c>
      <c r="BZ65" s="75">
        <v>36247.107690479985</v>
      </c>
      <c r="CA65" s="75">
        <v>39195.525366959977</v>
      </c>
      <c r="CB65" s="75">
        <v>4237.5816060200013</v>
      </c>
      <c r="CC65" s="75"/>
      <c r="CD65" s="75"/>
      <c r="CE65" s="75"/>
      <c r="CF65" s="75">
        <v>84564.758040959961</v>
      </c>
      <c r="CG65" s="75">
        <v>85.245138999999995</v>
      </c>
      <c r="CH65" s="75"/>
      <c r="CI65" s="75"/>
      <c r="CJ65" s="75"/>
      <c r="CK65" s="75"/>
      <c r="CL65" s="75">
        <v>2152.0502240499995</v>
      </c>
      <c r="CM65" s="75">
        <v>1566.1091955100001</v>
      </c>
      <c r="CN65" s="75">
        <v>1693.8506297000001</v>
      </c>
      <c r="CO65" s="75"/>
      <c r="CP65" s="75"/>
      <c r="CQ65" s="75"/>
      <c r="CR65" s="75">
        <v>5497.2551882600001</v>
      </c>
      <c r="CS65" s="75">
        <v>427.16970099999998</v>
      </c>
      <c r="CT65" s="75">
        <v>112.86772901000001</v>
      </c>
      <c r="CU65" s="75"/>
      <c r="CV65" s="75"/>
      <c r="CW65" s="75"/>
      <c r="CX65" s="75">
        <v>5905.7023025899998</v>
      </c>
      <c r="CY65" s="75">
        <v>5372.8879050900023</v>
      </c>
      <c r="CZ65" s="75">
        <v>2169.0885607700002</v>
      </c>
      <c r="DA65" s="75"/>
      <c r="DB65" s="75"/>
      <c r="DC65" s="75"/>
      <c r="DD65" s="75">
        <v>13987.716198460002</v>
      </c>
      <c r="DE65" s="75">
        <v>723.557005</v>
      </c>
      <c r="DF65" s="75">
        <v>0</v>
      </c>
      <c r="DG65" s="75"/>
      <c r="DH65" s="75"/>
      <c r="DI65" s="75">
        <v>1700.052653</v>
      </c>
      <c r="DJ65" s="75">
        <v>15737.142839730008</v>
      </c>
      <c r="DK65" s="75">
        <v>12428.816870880009</v>
      </c>
      <c r="DL65" s="75">
        <v>2215.1605594699995</v>
      </c>
      <c r="DM65" s="75"/>
      <c r="DN65" s="75"/>
      <c r="DO65" s="75"/>
      <c r="DP65" s="75">
        <v>32804.729928080022</v>
      </c>
      <c r="DQ65" s="75">
        <v>85.418711999999999</v>
      </c>
      <c r="DR65" s="75">
        <v>369.27813938999998</v>
      </c>
      <c r="DS65" s="75"/>
      <c r="DT65" s="75"/>
      <c r="DU65" s="75">
        <v>25.632626869999999</v>
      </c>
      <c r="DV65" s="75">
        <v>24955.533838569983</v>
      </c>
      <c r="DW65" s="75">
        <v>14892.68422933</v>
      </c>
      <c r="DX65" s="75">
        <v>3186.5913972800008</v>
      </c>
      <c r="DY65" s="75"/>
      <c r="DZ65" s="75"/>
      <c r="EA65" s="75"/>
      <c r="EB65" s="75">
        <v>43515.13894343999</v>
      </c>
      <c r="EC65" s="75">
        <v>25.931771999999999</v>
      </c>
      <c r="ED65" s="75"/>
      <c r="EE65" s="75"/>
      <c r="EF65" s="75"/>
      <c r="EG65" s="75"/>
      <c r="EH65" s="75"/>
      <c r="EI65" s="75">
        <v>187.65653487999998</v>
      </c>
      <c r="EJ65" s="75">
        <v>0</v>
      </c>
      <c r="EK65" s="75"/>
      <c r="EL65" s="75"/>
      <c r="EM65" s="75"/>
      <c r="EN65" s="75">
        <v>213.58830687999998</v>
      </c>
      <c r="EO65" s="75">
        <v>473.156139</v>
      </c>
      <c r="EP65" s="75">
        <v>3524.2366205699996</v>
      </c>
      <c r="EQ65" s="75">
        <v>28.686909910000001</v>
      </c>
      <c r="ER65" s="75"/>
      <c r="ES65" s="75">
        <v>324.28679099999999</v>
      </c>
      <c r="ET65" s="75">
        <v>13323.519109849993</v>
      </c>
      <c r="EU65" s="75">
        <v>25062.017717520012</v>
      </c>
      <c r="EV65" s="75">
        <v>3821.8621007200004</v>
      </c>
      <c r="EW65" s="75"/>
      <c r="EX65" s="75"/>
      <c r="EY65" s="75"/>
      <c r="EZ65" s="75">
        <v>46557.765388569998</v>
      </c>
      <c r="FA65" s="75">
        <v>3819.1975360000001</v>
      </c>
      <c r="FB65" s="75">
        <v>3458.4369957399995</v>
      </c>
      <c r="FC65" s="75">
        <v>76.184291779999995</v>
      </c>
      <c r="FD65" s="75"/>
      <c r="FE65" s="75">
        <v>2168.45928</v>
      </c>
      <c r="FF65" s="75">
        <v>101361.2173702201</v>
      </c>
      <c r="FG65" s="75">
        <v>47673.734987189979</v>
      </c>
      <c r="FH65" s="75">
        <v>5884.0232815199988</v>
      </c>
      <c r="FI65" s="75"/>
      <c r="FJ65" s="75"/>
      <c r="FK65" s="75"/>
      <c r="FL65" s="75"/>
      <c r="FM65" s="75">
        <v>164440.25374245009</v>
      </c>
      <c r="FN65" s="75"/>
      <c r="FO65" s="75"/>
      <c r="FP65" s="75"/>
      <c r="FQ65" s="75"/>
      <c r="FR65" s="75"/>
      <c r="FS65" s="75"/>
      <c r="FT65" s="75"/>
      <c r="FU65" s="75"/>
      <c r="FV65" s="75"/>
      <c r="FW65" s="75"/>
      <c r="FX65" s="75"/>
      <c r="FY65" s="75"/>
      <c r="FZ65" s="75"/>
      <c r="GA65" s="75"/>
      <c r="GB65" s="75"/>
      <c r="GC65" s="75"/>
      <c r="GD65" s="75"/>
      <c r="GE65" s="75">
        <v>198.30450673000001</v>
      </c>
      <c r="GF65" s="75">
        <v>0</v>
      </c>
      <c r="GG65" s="75"/>
      <c r="GH65" s="75"/>
      <c r="GI65" s="75"/>
      <c r="GJ65" s="75"/>
      <c r="GK65" s="75">
        <v>198.30450673000001</v>
      </c>
      <c r="GL65" s="75">
        <v>487.28341899999998</v>
      </c>
      <c r="GM65" s="75">
        <v>3213.689034440004</v>
      </c>
      <c r="GN65" s="75">
        <v>127.25573731</v>
      </c>
      <c r="GO65" s="75"/>
      <c r="GP65" s="75"/>
      <c r="GQ65" s="75">
        <v>15017.387098729992</v>
      </c>
      <c r="GR65" s="75">
        <v>29469.605896890007</v>
      </c>
      <c r="GS65" s="75">
        <v>6345.8266173899983</v>
      </c>
      <c r="GT65" s="75"/>
      <c r="GU65" s="75"/>
      <c r="GV65" s="75"/>
      <c r="GW65" s="75"/>
      <c r="GX65" s="75">
        <v>54661.047803760004</v>
      </c>
      <c r="GY65" s="75">
        <v>58.26493</v>
      </c>
      <c r="GZ65" s="75"/>
      <c r="HA65" s="75"/>
      <c r="HB65" s="75"/>
      <c r="HC65" s="75"/>
      <c r="HD65" s="75">
        <v>2925.8240798199986</v>
      </c>
      <c r="HE65" s="75">
        <v>602.23313785000005</v>
      </c>
      <c r="HF65" s="75">
        <v>1304.2394930299999</v>
      </c>
      <c r="HG65" s="75"/>
      <c r="HH65" s="75"/>
      <c r="HI65" s="75"/>
      <c r="HJ65" s="75">
        <v>4890.561640699998</v>
      </c>
      <c r="HK65" s="75">
        <v>725.02219500000001</v>
      </c>
      <c r="HL65" s="75">
        <v>750.45660622000003</v>
      </c>
      <c r="HM65" s="75">
        <v>374.16025618999998</v>
      </c>
      <c r="HN65" s="75"/>
      <c r="HO65" s="75">
        <v>516.54539</v>
      </c>
      <c r="HP65" s="75">
        <v>14680.124433000005</v>
      </c>
      <c r="HQ65" s="75">
        <v>35912.918627329942</v>
      </c>
      <c r="HR65" s="75">
        <v>1897.9092620800004</v>
      </c>
      <c r="HS65" s="75"/>
      <c r="HT65" s="75"/>
      <c r="HU65" s="75"/>
      <c r="HV65" s="75"/>
      <c r="HW65" s="75">
        <v>54857.136769819946</v>
      </c>
      <c r="HX65" s="75">
        <v>1194.200466</v>
      </c>
      <c r="HY65" s="75">
        <v>3077.7273796600007</v>
      </c>
      <c r="HZ65" s="75">
        <v>155.20466029999992</v>
      </c>
      <c r="IA65" s="75"/>
      <c r="IB65" s="75">
        <v>825.11020699999995</v>
      </c>
      <c r="IC65" s="75">
        <v>57446.876401439964</v>
      </c>
      <c r="ID65" s="75">
        <v>66419.581989789935</v>
      </c>
      <c r="IE65" s="75">
        <v>4011.9249027800006</v>
      </c>
      <c r="IF65" s="75"/>
      <c r="IG65" s="75"/>
      <c r="IH65" s="75"/>
      <c r="II65" s="75">
        <v>133130.62600696989</v>
      </c>
      <c r="IJ65" s="75">
        <v>1216.4299960000001</v>
      </c>
      <c r="IK65" s="75">
        <v>1985.0050754800004</v>
      </c>
      <c r="IN65" s="75">
        <v>611.49802099999999</v>
      </c>
      <c r="IO65" s="75">
        <v>16104.747013309998</v>
      </c>
      <c r="IP65" s="75">
        <v>39884.50053896998</v>
      </c>
      <c r="IQ65" s="75">
        <v>2372.6882701199993</v>
      </c>
      <c r="IR65" s="75"/>
      <c r="IS65" s="75"/>
      <c r="IT65" s="75"/>
      <c r="IU65" s="75">
        <v>62174.868914879982</v>
      </c>
      <c r="IV65" s="75">
        <v>1216.144601</v>
      </c>
      <c r="IW65" s="75">
        <v>3530.6844566100003</v>
      </c>
      <c r="IX65" s="75">
        <v>110.63053958999998</v>
      </c>
      <c r="IY65" s="75"/>
      <c r="IZ65" s="75">
        <v>339.14208100000002</v>
      </c>
      <c r="JA65" s="75">
        <v>42125.451289900011</v>
      </c>
      <c r="JB65" s="75">
        <v>68262.42829746996</v>
      </c>
      <c r="JC65" s="75">
        <v>6422.2776905999981</v>
      </c>
      <c r="JD65" s="75"/>
      <c r="JE65" s="75"/>
      <c r="JF65" s="75"/>
      <c r="JG65" s="75">
        <v>122006.75895616997</v>
      </c>
      <c r="JH65" s="75"/>
      <c r="JI65" s="75"/>
      <c r="JJ65" s="75"/>
      <c r="JK65" s="75"/>
      <c r="JL65" s="75"/>
      <c r="JM65" s="75">
        <v>24.42178681</v>
      </c>
      <c r="JN65" s="75">
        <v>236.47375629000001</v>
      </c>
      <c r="JO65" s="75">
        <v>913.98955838999996</v>
      </c>
      <c r="JP65" s="75"/>
      <c r="JQ65" s="75"/>
      <c r="JR65" s="75"/>
      <c r="JS65" s="75">
        <v>1174.8851014899999</v>
      </c>
      <c r="JT65" s="75">
        <v>493.32283799999999</v>
      </c>
      <c r="JU65" s="75">
        <v>1967.8742829199996</v>
      </c>
      <c r="JV65" s="75">
        <v>154.46609579000003</v>
      </c>
      <c r="JW65" s="75"/>
      <c r="JX65" s="75">
        <v>403.380291</v>
      </c>
      <c r="JY65" s="75">
        <v>18020.884909279994</v>
      </c>
      <c r="JZ65" s="75">
        <v>19757.649140879996</v>
      </c>
      <c r="KA65" s="75">
        <v>2467.0310643899998</v>
      </c>
      <c r="KB65" s="75"/>
      <c r="KC65" s="75"/>
      <c r="KD65" s="75"/>
      <c r="KE65" s="75">
        <v>43264.608622259992</v>
      </c>
      <c r="KF65" s="75">
        <v>637.59689900000001</v>
      </c>
      <c r="KG65" s="75">
        <v>7444.8129077899994</v>
      </c>
      <c r="KH65" s="75">
        <v>1434.3007212399998</v>
      </c>
      <c r="KI65" s="75"/>
      <c r="KJ65" s="75">
        <v>993.693939</v>
      </c>
      <c r="KK65" s="75">
        <v>51940.137971040036</v>
      </c>
      <c r="KL65" s="75">
        <v>49344.364282010065</v>
      </c>
      <c r="KM65" s="75">
        <v>6486.3743152700035</v>
      </c>
      <c r="KN65" s="75"/>
      <c r="KO65" s="75"/>
      <c r="KP65" s="75"/>
      <c r="KQ65" s="75">
        <v>118281.2810353501</v>
      </c>
      <c r="KR65" s="75">
        <v>316.29949399999998</v>
      </c>
      <c r="KS65" s="75"/>
      <c r="KT65" s="75"/>
      <c r="KU65" s="75"/>
      <c r="KV65" s="75">
        <v>56.074953999999998</v>
      </c>
      <c r="KW65" s="75">
        <v>1605.3776458499999</v>
      </c>
      <c r="KX65" s="75">
        <v>357.78576319000001</v>
      </c>
      <c r="KY65" s="75">
        <v>540.26617269000008</v>
      </c>
      <c r="KZ65" s="75"/>
      <c r="LA65" s="75"/>
      <c r="LB65" s="75"/>
      <c r="LC65" s="75">
        <v>2875.8040297299999</v>
      </c>
      <c r="LD65" s="75">
        <v>7810.2300839999998</v>
      </c>
      <c r="LE65" s="75">
        <v>8944.1177266699997</v>
      </c>
      <c r="LF65" s="75">
        <v>1133.38426488</v>
      </c>
      <c r="LG65" s="75"/>
      <c r="LH65" s="75">
        <v>4781.9966439999998</v>
      </c>
      <c r="LI65" s="75">
        <v>78698.711617779918</v>
      </c>
      <c r="LJ65" s="75">
        <v>128111.01091010007</v>
      </c>
      <c r="LK65" s="75">
        <v>17339.045231680004</v>
      </c>
      <c r="LL65" s="75"/>
      <c r="LM65" s="75"/>
      <c r="LN65" s="75"/>
      <c r="LO65" s="75">
        <v>246818.49647911001</v>
      </c>
      <c r="LP65" s="75">
        <v>125.494152</v>
      </c>
      <c r="LQ65" s="75"/>
      <c r="LR65" s="75">
        <v>0</v>
      </c>
      <c r="LS65" s="75"/>
      <c r="LT65" s="75">
        <v>43.503034</v>
      </c>
      <c r="LU65" s="75">
        <v>6157.2653006799974</v>
      </c>
      <c r="LV65" s="75">
        <v>3339.9115975500004</v>
      </c>
      <c r="LW65" s="75">
        <v>1726.6408453500001</v>
      </c>
      <c r="LX65" s="75"/>
      <c r="LY65" s="75"/>
      <c r="LZ65" s="75"/>
      <c r="MA65" s="75">
        <v>11392.814929579998</v>
      </c>
      <c r="MB65" s="75">
        <v>985.59318699999994</v>
      </c>
      <c r="MC65" s="75">
        <v>3318.3689433399995</v>
      </c>
      <c r="MD65" s="75">
        <v>439.55518243000006</v>
      </c>
      <c r="ME65" s="75"/>
      <c r="MF65" s="75">
        <v>682.33794899999998</v>
      </c>
      <c r="MG65" s="75">
        <v>26277.671662280001</v>
      </c>
      <c r="MH65" s="75">
        <v>39094.465649340018</v>
      </c>
      <c r="MI65" s="75">
        <v>5378.7856405000011</v>
      </c>
      <c r="MJ65" s="75"/>
      <c r="MK65" s="75"/>
      <c r="ML65" s="75"/>
      <c r="MM65" s="75"/>
      <c r="MN65" s="75">
        <v>76176.778213890022</v>
      </c>
      <c r="MO65" s="75">
        <v>11973.455994</v>
      </c>
      <c r="MP65" s="75">
        <v>46828.775606489966</v>
      </c>
      <c r="MQ65" s="75">
        <v>26834.92343599999</v>
      </c>
      <c r="MR65" s="75"/>
      <c r="MS65" s="75">
        <v>5315.3792700000004</v>
      </c>
      <c r="MT65" s="75">
        <v>123570.01921781978</v>
      </c>
      <c r="MU65" s="75">
        <v>177038.64132052005</v>
      </c>
      <c r="MV65" s="75">
        <v>25459.214435659978</v>
      </c>
      <c r="MW65" s="75"/>
      <c r="MX65" s="75"/>
      <c r="MY65" s="75"/>
      <c r="MZ65" s="75"/>
      <c r="NA65" s="75">
        <v>417020.40928048972</v>
      </c>
      <c r="NB65" s="75"/>
      <c r="NC65" s="75"/>
      <c r="ND65" s="75"/>
      <c r="NE65" s="75"/>
      <c r="NF65" s="75"/>
      <c r="NG65" s="75"/>
      <c r="NH65" s="75">
        <v>15.54694014</v>
      </c>
      <c r="NI65" s="75">
        <v>458.08720506999998</v>
      </c>
      <c r="NJ65" s="75"/>
      <c r="NK65" s="75"/>
      <c r="NL65" s="75"/>
      <c r="NM65" s="75">
        <v>473.63414520999999</v>
      </c>
      <c r="NN65" s="15"/>
      <c r="NO65" s="15"/>
      <c r="NP65" s="15"/>
      <c r="NR65" s="70">
        <v>5480387.4490867853</v>
      </c>
      <c r="PU65" s="4"/>
    </row>
    <row r="66" spans="1:437" x14ac:dyDescent="0.2">
      <c r="A66" s="69">
        <v>41334</v>
      </c>
      <c r="B66" s="75">
        <v>23.326522489999999</v>
      </c>
      <c r="C66" s="75">
        <v>354.45619088000001</v>
      </c>
      <c r="D66" s="75"/>
      <c r="E66" s="75">
        <v>377.78271337000001</v>
      </c>
      <c r="F66" s="75">
        <v>5529.2362130000001</v>
      </c>
      <c r="G66" s="75">
        <v>21857.938179419998</v>
      </c>
      <c r="H66" s="75">
        <v>21849.492868590009</v>
      </c>
      <c r="I66" s="75"/>
      <c r="J66" s="75">
        <v>8780.4093030000004</v>
      </c>
      <c r="K66" s="75">
        <v>82253.519125919964</v>
      </c>
      <c r="L66" s="75">
        <v>577046.19858728244</v>
      </c>
      <c r="M66" s="75">
        <v>29066.235132550006</v>
      </c>
      <c r="N66" s="75"/>
      <c r="O66" s="75"/>
      <c r="P66" s="75"/>
      <c r="Q66" s="70">
        <v>746383.02940976236</v>
      </c>
      <c r="R66" s="75">
        <v>8.7723376399999999</v>
      </c>
      <c r="S66" s="75">
        <v>3562.54091939</v>
      </c>
      <c r="T66" s="75">
        <v>202.31531712</v>
      </c>
      <c r="U66" s="75">
        <v>247.94215755000002</v>
      </c>
      <c r="V66" s="75"/>
      <c r="W66" s="75">
        <v>4021.5707317000001</v>
      </c>
      <c r="X66" s="75">
        <v>5811.1076279999997</v>
      </c>
      <c r="Y66" s="75">
        <v>8208.908078239996</v>
      </c>
      <c r="Z66" s="75">
        <v>855.50497878999988</v>
      </c>
      <c r="AA66" s="75"/>
      <c r="AB66" s="75">
        <v>3719.4979189999999</v>
      </c>
      <c r="AC66" s="75">
        <v>73501.566759469992</v>
      </c>
      <c r="AD66" s="75">
        <v>97973.980101210094</v>
      </c>
      <c r="AE66" s="75">
        <v>10169.083942249998</v>
      </c>
      <c r="AF66" s="75"/>
      <c r="AG66" s="75"/>
      <c r="AH66" s="75"/>
      <c r="AI66" s="75">
        <v>200239.64940696009</v>
      </c>
      <c r="AJ66" s="75">
        <v>51001.352067</v>
      </c>
      <c r="AK66" s="75">
        <v>418378.50927668129</v>
      </c>
      <c r="AL66" s="75">
        <v>117805.87437891004</v>
      </c>
      <c r="AM66" s="75"/>
      <c r="AN66" s="75">
        <v>26143.946029999999</v>
      </c>
      <c r="AO66" s="75">
        <v>1033397.4911911702</v>
      </c>
      <c r="AP66" s="75">
        <v>788372.06866031874</v>
      </c>
      <c r="AQ66" s="75">
        <v>89904.047956840019</v>
      </c>
      <c r="AR66" s="75"/>
      <c r="AS66" s="75"/>
      <c r="AT66" s="75"/>
      <c r="AU66" s="75"/>
      <c r="AV66" s="75"/>
      <c r="AW66" s="75"/>
      <c r="AX66" s="75">
        <v>2525003.2895609206</v>
      </c>
      <c r="AY66" s="75">
        <v>1696.1665129999999</v>
      </c>
      <c r="AZ66" s="75">
        <v>4909.9870040300011</v>
      </c>
      <c r="BA66" s="75">
        <v>2883.5573338400004</v>
      </c>
      <c r="BB66" s="75"/>
      <c r="BC66" s="75">
        <v>1625.5256830000001</v>
      </c>
      <c r="BD66" s="75">
        <v>36638.456978370014</v>
      </c>
      <c r="BE66" s="75">
        <v>51771.276348479951</v>
      </c>
      <c r="BF66" s="75">
        <v>6568.2820853200019</v>
      </c>
      <c r="BG66" s="75"/>
      <c r="BH66" s="75"/>
      <c r="BI66" s="75">
        <v>106093.25194603996</v>
      </c>
      <c r="BJ66" s="75">
        <v>1168.914164</v>
      </c>
      <c r="BK66" s="75">
        <v>23651.404036709999</v>
      </c>
      <c r="BL66" s="75">
        <v>0</v>
      </c>
      <c r="BM66" s="75"/>
      <c r="BN66" s="75">
        <v>714.909041</v>
      </c>
      <c r="BO66" s="75">
        <v>26122.014538580021</v>
      </c>
      <c r="BP66" s="75">
        <v>16444.421296939989</v>
      </c>
      <c r="BQ66" s="75">
        <v>3756.3976014700002</v>
      </c>
      <c r="BR66" s="75"/>
      <c r="BS66" s="75"/>
      <c r="BT66" s="75">
        <v>71857.060678700014</v>
      </c>
      <c r="BU66" s="75">
        <v>518.50410599999998</v>
      </c>
      <c r="BV66" s="75">
        <v>3867.7089525900019</v>
      </c>
      <c r="BW66" s="75">
        <v>53.046220439999999</v>
      </c>
      <c r="BX66" s="75"/>
      <c r="BY66" s="75">
        <v>384.99298599999997</v>
      </c>
      <c r="BZ66" s="75">
        <v>35493.74505982994</v>
      </c>
      <c r="CA66" s="75">
        <v>38488.223144149997</v>
      </c>
      <c r="CB66" s="75">
        <v>3999.5219481400004</v>
      </c>
      <c r="CC66" s="75"/>
      <c r="CD66" s="75"/>
      <c r="CE66" s="75"/>
      <c r="CF66" s="75">
        <v>82805.742417149944</v>
      </c>
      <c r="CG66" s="75">
        <v>64.804288</v>
      </c>
      <c r="CH66" s="75"/>
      <c r="CI66" s="75"/>
      <c r="CJ66" s="75"/>
      <c r="CK66" s="75"/>
      <c r="CL66" s="75">
        <v>2143.1254314600001</v>
      </c>
      <c r="CM66" s="75">
        <v>1501.3667210600001</v>
      </c>
      <c r="CN66" s="75">
        <v>1686.43213997</v>
      </c>
      <c r="CO66" s="75"/>
      <c r="CP66" s="75"/>
      <c r="CQ66" s="75"/>
      <c r="CR66" s="75">
        <v>5385.7285804900002</v>
      </c>
      <c r="CS66" s="75">
        <v>412.88529999999997</v>
      </c>
      <c r="CT66" s="75">
        <v>112.31616206</v>
      </c>
      <c r="CU66" s="75"/>
      <c r="CV66" s="75"/>
      <c r="CW66" s="75"/>
      <c r="CX66" s="75">
        <v>5817.8447360000009</v>
      </c>
      <c r="CY66" s="75">
        <v>5339.0770152999967</v>
      </c>
      <c r="CZ66" s="75">
        <v>2156.6412865900002</v>
      </c>
      <c r="DA66" s="75"/>
      <c r="DB66" s="75"/>
      <c r="DC66" s="75"/>
      <c r="DD66" s="75">
        <v>13838.764499949999</v>
      </c>
      <c r="DE66" s="75">
        <v>714.14127599999995</v>
      </c>
      <c r="DF66" s="75">
        <v>0</v>
      </c>
      <c r="DG66" s="75"/>
      <c r="DH66" s="75"/>
      <c r="DI66" s="75">
        <v>1681.3702430000001</v>
      </c>
      <c r="DJ66" s="75">
        <v>15166.149657600003</v>
      </c>
      <c r="DK66" s="75">
        <v>12279.040502730002</v>
      </c>
      <c r="DL66" s="75">
        <v>2075.2158605499999</v>
      </c>
      <c r="DM66" s="75"/>
      <c r="DN66" s="75"/>
      <c r="DO66" s="75"/>
      <c r="DP66" s="75">
        <v>31905.917539880007</v>
      </c>
      <c r="DQ66" s="75">
        <v>83.661573000000004</v>
      </c>
      <c r="DR66" s="75">
        <v>365.79422341000003</v>
      </c>
      <c r="DS66" s="75"/>
      <c r="DT66" s="75"/>
      <c r="DU66" s="75">
        <v>24.847762739999997</v>
      </c>
      <c r="DV66" s="75">
        <v>24571.216874279995</v>
      </c>
      <c r="DW66" s="75">
        <v>14814.459563739996</v>
      </c>
      <c r="DX66" s="75">
        <v>3135.5490189899997</v>
      </c>
      <c r="DY66" s="75"/>
      <c r="DZ66" s="75"/>
      <c r="EA66" s="75"/>
      <c r="EB66" s="75">
        <v>42995.529016159991</v>
      </c>
      <c r="EC66" s="75">
        <v>23.007106</v>
      </c>
      <c r="ED66" s="75"/>
      <c r="EE66" s="75"/>
      <c r="EF66" s="75"/>
      <c r="EG66" s="75"/>
      <c r="EH66" s="75"/>
      <c r="EI66" s="75">
        <v>186.83498287999998</v>
      </c>
      <c r="EJ66" s="75">
        <v>0</v>
      </c>
      <c r="EK66" s="75"/>
      <c r="EL66" s="75"/>
      <c r="EM66" s="75"/>
      <c r="EN66" s="75">
        <v>209.84208887999998</v>
      </c>
      <c r="EO66" s="75">
        <v>469.29377699999998</v>
      </c>
      <c r="EP66" s="75">
        <v>3497.2744315799996</v>
      </c>
      <c r="EQ66" s="75">
        <v>19.933631680000001</v>
      </c>
      <c r="ER66" s="75"/>
      <c r="ES66" s="75">
        <v>321.98655100000002</v>
      </c>
      <c r="ET66" s="75">
        <v>12891.330050239998</v>
      </c>
      <c r="EU66" s="75">
        <v>24036.202915379989</v>
      </c>
      <c r="EV66" s="75">
        <v>3625.2602604500003</v>
      </c>
      <c r="EW66" s="75"/>
      <c r="EX66" s="75"/>
      <c r="EY66" s="75"/>
      <c r="EZ66" s="75">
        <v>44861.281617329987</v>
      </c>
      <c r="FA66" s="75">
        <v>3730.239885</v>
      </c>
      <c r="FB66" s="75">
        <v>3431.155398129999</v>
      </c>
      <c r="FC66" s="75">
        <v>73.954082450000001</v>
      </c>
      <c r="FD66" s="75"/>
      <c r="FE66" s="75">
        <v>2140.9290729999998</v>
      </c>
      <c r="FF66" s="75">
        <v>99318.444017569956</v>
      </c>
      <c r="FG66" s="75">
        <v>46855.360491639927</v>
      </c>
      <c r="FH66" s="75">
        <v>5815.9754980400012</v>
      </c>
      <c r="FI66" s="75"/>
      <c r="FJ66" s="75"/>
      <c r="FK66" s="75"/>
      <c r="FL66" s="75"/>
      <c r="FM66" s="75">
        <v>161366.0584458299</v>
      </c>
      <c r="FN66" s="75"/>
      <c r="FO66" s="75"/>
      <c r="FP66" s="75"/>
      <c r="FQ66" s="75"/>
      <c r="FR66" s="75"/>
      <c r="FS66" s="75"/>
      <c r="FT66" s="75"/>
      <c r="FU66" s="75"/>
      <c r="FV66" s="75"/>
      <c r="FW66" s="75"/>
      <c r="FX66" s="75"/>
      <c r="FY66" s="75"/>
      <c r="FZ66" s="75"/>
      <c r="GA66" s="75"/>
      <c r="GB66" s="75"/>
      <c r="GC66" s="75"/>
      <c r="GD66" s="75"/>
      <c r="GE66" s="75">
        <v>195.56001653000001</v>
      </c>
      <c r="GF66" s="75">
        <v>0</v>
      </c>
      <c r="GG66" s="75"/>
      <c r="GH66" s="75"/>
      <c r="GI66" s="75"/>
      <c r="GJ66" s="75"/>
      <c r="GK66" s="75">
        <v>195.56001653000001</v>
      </c>
      <c r="GL66" s="75">
        <v>467.22295300000002</v>
      </c>
      <c r="GM66" s="75">
        <v>2940.4583647300001</v>
      </c>
      <c r="GN66" s="75">
        <v>126.77146243000001</v>
      </c>
      <c r="GO66" s="75"/>
      <c r="GP66" s="75"/>
      <c r="GQ66" s="75">
        <v>14639.013309309996</v>
      </c>
      <c r="GR66" s="75">
        <v>28736.110652429998</v>
      </c>
      <c r="GS66" s="75">
        <v>6262.8025384499988</v>
      </c>
      <c r="GT66" s="75"/>
      <c r="GU66" s="75"/>
      <c r="GV66" s="75"/>
      <c r="GW66" s="75"/>
      <c r="GX66" s="75">
        <v>53172.379280349989</v>
      </c>
      <c r="GY66" s="75">
        <v>57.583257000000003</v>
      </c>
      <c r="GZ66" s="75"/>
      <c r="HA66" s="75"/>
      <c r="HB66" s="75"/>
      <c r="HC66" s="75"/>
      <c r="HD66" s="75">
        <v>2899.2825605699995</v>
      </c>
      <c r="HE66" s="75">
        <v>581.94347976999995</v>
      </c>
      <c r="HF66" s="75">
        <v>1295.7909708799998</v>
      </c>
      <c r="HG66" s="75"/>
      <c r="HH66" s="75"/>
      <c r="HI66" s="75"/>
      <c r="HJ66" s="75">
        <v>4834.6002682199996</v>
      </c>
      <c r="HK66" s="75">
        <v>718.168001</v>
      </c>
      <c r="HL66" s="75">
        <v>743.75603762000014</v>
      </c>
      <c r="HM66" s="75">
        <v>372.34295653999999</v>
      </c>
      <c r="HN66" s="75"/>
      <c r="HO66" s="75">
        <v>514.12756000000002</v>
      </c>
      <c r="HP66" s="75">
        <v>14362.100341719995</v>
      </c>
      <c r="HQ66" s="75">
        <v>35505.948855210001</v>
      </c>
      <c r="HR66" s="75">
        <v>1812.8949675299998</v>
      </c>
      <c r="HS66" s="75"/>
      <c r="HT66" s="75"/>
      <c r="HU66" s="75"/>
      <c r="HV66" s="75"/>
      <c r="HW66" s="75">
        <v>54029.338719619998</v>
      </c>
      <c r="HX66" s="75">
        <v>1113.7876799999999</v>
      </c>
      <c r="HY66" s="75">
        <v>3050.893969669999</v>
      </c>
      <c r="HZ66" s="75">
        <v>134.37339802000002</v>
      </c>
      <c r="IA66" s="75"/>
      <c r="IB66" s="75">
        <v>679.62906799999996</v>
      </c>
      <c r="IC66" s="75">
        <v>56507.601837710012</v>
      </c>
      <c r="ID66" s="75">
        <v>65513.941284560038</v>
      </c>
      <c r="IE66" s="75">
        <v>3847.3004244200001</v>
      </c>
      <c r="IF66" s="75"/>
      <c r="IG66" s="75"/>
      <c r="IH66" s="75"/>
      <c r="II66" s="75">
        <v>130847.52766238005</v>
      </c>
      <c r="IJ66" s="75">
        <v>1200.4527189999999</v>
      </c>
      <c r="IK66" s="75">
        <v>1863.9958625699996</v>
      </c>
      <c r="IN66" s="75">
        <v>599.62586799999997</v>
      </c>
      <c r="IO66" s="75">
        <v>15655.759294399983</v>
      </c>
      <c r="IP66" s="75">
        <v>39043.098738899971</v>
      </c>
      <c r="IQ66" s="75">
        <v>2309.385986419999</v>
      </c>
      <c r="IR66" s="75"/>
      <c r="IS66" s="75"/>
      <c r="IT66" s="75"/>
      <c r="IU66" s="75">
        <v>60672.318469289952</v>
      </c>
      <c r="IV66" s="75">
        <v>1184.7991919999999</v>
      </c>
      <c r="IW66" s="75">
        <v>3494.1869598600015</v>
      </c>
      <c r="IX66" s="75">
        <v>99.129042800000022</v>
      </c>
      <c r="IY66" s="75"/>
      <c r="IZ66" s="75">
        <v>335.99606999999997</v>
      </c>
      <c r="JA66" s="75">
        <v>41503.088455809957</v>
      </c>
      <c r="JB66" s="75">
        <v>66849.739203340083</v>
      </c>
      <c r="JC66" s="75">
        <v>6053.2588304899991</v>
      </c>
      <c r="JD66" s="75"/>
      <c r="JE66" s="75"/>
      <c r="JF66" s="75"/>
      <c r="JG66" s="75">
        <v>119520.19775430004</v>
      </c>
      <c r="JH66" s="75"/>
      <c r="JI66" s="75"/>
      <c r="JJ66" s="75"/>
      <c r="JK66" s="75"/>
      <c r="JL66" s="75"/>
      <c r="JM66" s="75">
        <v>23.968306890000001</v>
      </c>
      <c r="JN66" s="75">
        <v>235.91166783</v>
      </c>
      <c r="JO66" s="75">
        <v>907.71829027000001</v>
      </c>
      <c r="JP66" s="75"/>
      <c r="JQ66" s="75"/>
      <c r="JR66" s="75"/>
      <c r="JS66" s="75">
        <v>1168.59826499</v>
      </c>
      <c r="JT66" s="75">
        <v>487.98077000000001</v>
      </c>
      <c r="JU66" s="75">
        <v>1958.0472974899997</v>
      </c>
      <c r="JV66" s="75">
        <v>149.11499026000001</v>
      </c>
      <c r="JW66" s="75"/>
      <c r="JX66" s="75">
        <v>399.32057900000001</v>
      </c>
      <c r="JY66" s="75">
        <v>17616.262812550016</v>
      </c>
      <c r="JZ66" s="75">
        <v>19253.197975240004</v>
      </c>
      <c r="KA66" s="75">
        <v>2380.9008215999993</v>
      </c>
      <c r="KB66" s="75"/>
      <c r="KC66" s="75"/>
      <c r="KD66" s="75"/>
      <c r="KE66" s="75">
        <v>42244.825246140019</v>
      </c>
      <c r="KF66" s="75">
        <v>628.09587299999998</v>
      </c>
      <c r="KG66" s="75">
        <v>7374.9081245700045</v>
      </c>
      <c r="KH66" s="75">
        <v>1401.6322551100002</v>
      </c>
      <c r="KI66" s="75"/>
      <c r="KJ66" s="75">
        <v>959.30202399999996</v>
      </c>
      <c r="KK66" s="75">
        <v>50413.435610390079</v>
      </c>
      <c r="KL66" s="75">
        <v>48271.099401389984</v>
      </c>
      <c r="KM66" s="75">
        <v>6305.7796514500033</v>
      </c>
      <c r="KN66" s="75"/>
      <c r="KO66" s="75"/>
      <c r="KP66" s="75"/>
      <c r="KQ66" s="75">
        <v>115354.25293991007</v>
      </c>
      <c r="KR66" s="75">
        <v>314.68161800000001</v>
      </c>
      <c r="KS66" s="75"/>
      <c r="KT66" s="75"/>
      <c r="KU66" s="75"/>
      <c r="KV66" s="75">
        <v>55.512906000000001</v>
      </c>
      <c r="KW66" s="75">
        <v>1493.9576243399999</v>
      </c>
      <c r="KX66" s="75">
        <v>354.40750131000004</v>
      </c>
      <c r="KY66" s="75">
        <v>538.77783237000006</v>
      </c>
      <c r="KZ66" s="75"/>
      <c r="LA66" s="75"/>
      <c r="LB66" s="75"/>
      <c r="LC66" s="75">
        <v>2757.3374820200002</v>
      </c>
      <c r="LD66" s="75">
        <v>7573.851568</v>
      </c>
      <c r="LE66" s="75">
        <v>8747.3874442900069</v>
      </c>
      <c r="LF66" s="75">
        <v>1064.9307670600003</v>
      </c>
      <c r="LG66" s="75"/>
      <c r="LH66" s="75">
        <v>4705.6761349999997</v>
      </c>
      <c r="LI66" s="75">
        <v>77246.064128920014</v>
      </c>
      <c r="LJ66" s="75">
        <v>124859.44450025009</v>
      </c>
      <c r="LK66" s="75">
        <v>16840.126818559998</v>
      </c>
      <c r="LL66" s="75"/>
      <c r="LM66" s="75"/>
      <c r="LN66" s="75"/>
      <c r="LO66" s="75">
        <v>241037.48136208011</v>
      </c>
      <c r="LP66" s="75">
        <v>125.01361799999999</v>
      </c>
      <c r="LQ66" s="75"/>
      <c r="LR66" s="75">
        <v>0</v>
      </c>
      <c r="LS66" s="75"/>
      <c r="LT66" s="75">
        <v>43.065891000000001</v>
      </c>
      <c r="LU66" s="75">
        <v>6111.7737071500023</v>
      </c>
      <c r="LV66" s="75">
        <v>3312.3359334600004</v>
      </c>
      <c r="LW66" s="75">
        <v>1719.7652544600001</v>
      </c>
      <c r="LX66" s="75"/>
      <c r="LY66" s="75"/>
      <c r="LZ66" s="75"/>
      <c r="MA66" s="75">
        <v>11311.954404070004</v>
      </c>
      <c r="MB66" s="75">
        <v>975.82115599999997</v>
      </c>
      <c r="MC66" s="75">
        <v>3186.1238072299993</v>
      </c>
      <c r="MD66" s="75">
        <v>433.56813933000001</v>
      </c>
      <c r="ME66" s="75"/>
      <c r="MF66" s="75">
        <v>677.67803600000002</v>
      </c>
      <c r="MG66" s="75">
        <v>25794.528331349986</v>
      </c>
      <c r="MH66" s="75">
        <v>38363.148511060004</v>
      </c>
      <c r="MI66" s="75">
        <v>5169.020164540002</v>
      </c>
      <c r="MJ66" s="75"/>
      <c r="MK66" s="75"/>
      <c r="ML66" s="75"/>
      <c r="MM66" s="75"/>
      <c r="MN66" s="75">
        <v>74599.888145509991</v>
      </c>
      <c r="MO66" s="75">
        <v>11686.354869000001</v>
      </c>
      <c r="MP66" s="75">
        <v>46367.796263370015</v>
      </c>
      <c r="MQ66" s="75">
        <v>26275.729424649973</v>
      </c>
      <c r="MR66" s="75"/>
      <c r="MS66" s="75">
        <v>5059.1072610000001</v>
      </c>
      <c r="MT66" s="75">
        <v>121695.51855861979</v>
      </c>
      <c r="MU66" s="75">
        <v>173429.74696054991</v>
      </c>
      <c r="MV66" s="75">
        <v>24646.994345489999</v>
      </c>
      <c r="MW66" s="75"/>
      <c r="MX66" s="75"/>
      <c r="MY66" s="75"/>
      <c r="MZ66" s="75"/>
      <c r="NA66" s="75">
        <v>409161.24768267968</v>
      </c>
      <c r="NB66" s="75"/>
      <c r="NC66" s="75"/>
      <c r="ND66" s="75"/>
      <c r="NE66" s="75"/>
      <c r="NF66" s="75"/>
      <c r="NG66" s="75"/>
      <c r="NH66" s="75">
        <v>15.22007256</v>
      </c>
      <c r="NI66" s="75">
        <v>455.69715707</v>
      </c>
      <c r="NJ66" s="75"/>
      <c r="NK66" s="75"/>
      <c r="NL66" s="75"/>
      <c r="NM66" s="75">
        <v>470.91722963000001</v>
      </c>
      <c r="NN66" s="15"/>
      <c r="NO66" s="15"/>
      <c r="NP66" s="15"/>
      <c r="NR66" s="70">
        <v>5358721.9235808421</v>
      </c>
      <c r="PU66" s="4"/>
    </row>
    <row r="67" spans="1:437" x14ac:dyDescent="0.2">
      <c r="A67" s="69">
        <v>41365</v>
      </c>
      <c r="B67" s="75">
        <v>22.676833169999998</v>
      </c>
      <c r="C67" s="75">
        <v>352.48603787999997</v>
      </c>
      <c r="D67" s="75"/>
      <c r="E67" s="75">
        <v>375.16287104999998</v>
      </c>
      <c r="F67" s="75">
        <v>5340.3634869999996</v>
      </c>
      <c r="G67" s="75">
        <v>21377.797499459986</v>
      </c>
      <c r="H67" s="75">
        <v>21088.503805929988</v>
      </c>
      <c r="I67" s="75"/>
      <c r="J67" s="75">
        <v>8386.5586440000006</v>
      </c>
      <c r="K67" s="75">
        <v>79605.681392780069</v>
      </c>
      <c r="L67" s="75">
        <v>559374.31688101089</v>
      </c>
      <c r="M67" s="75">
        <v>27098.97171542998</v>
      </c>
      <c r="N67" s="75"/>
      <c r="O67" s="75"/>
      <c r="P67" s="75"/>
      <c r="Q67" s="70">
        <v>722272.19342561089</v>
      </c>
      <c r="R67" s="75">
        <v>8.6593227400000004</v>
      </c>
      <c r="S67" s="75">
        <v>3547.1758942600004</v>
      </c>
      <c r="T67" s="75">
        <v>201.82335620999999</v>
      </c>
      <c r="U67" s="75">
        <v>245.22434955</v>
      </c>
      <c r="V67" s="75"/>
      <c r="W67" s="75">
        <v>4002.8829227600004</v>
      </c>
      <c r="X67" s="75">
        <v>5673.65409</v>
      </c>
      <c r="Y67" s="75">
        <v>8103.5156504900024</v>
      </c>
      <c r="Z67" s="75">
        <v>843.89092961000006</v>
      </c>
      <c r="AA67" s="75"/>
      <c r="AB67" s="75">
        <v>3679.5988360000001</v>
      </c>
      <c r="AC67" s="75">
        <v>71202.570405280057</v>
      </c>
      <c r="AD67" s="75">
        <v>93972.742403460041</v>
      </c>
      <c r="AE67" s="75">
        <v>9978.1663667000012</v>
      </c>
      <c r="AF67" s="75"/>
      <c r="AG67" s="75"/>
      <c r="AH67" s="75"/>
      <c r="AI67" s="75">
        <v>193454.13868154012</v>
      </c>
      <c r="AJ67" s="75">
        <v>49101.771997000003</v>
      </c>
      <c r="AK67" s="75">
        <v>409505.04924190196</v>
      </c>
      <c r="AL67" s="75">
        <v>112864.72031981994</v>
      </c>
      <c r="AM67" s="75"/>
      <c r="AN67" s="75">
        <v>25511.079935999998</v>
      </c>
      <c r="AO67" s="75">
        <v>1004483.1318147429</v>
      </c>
      <c r="AP67" s="75">
        <v>767941.16960023809</v>
      </c>
      <c r="AQ67" s="75">
        <v>89556.717658329973</v>
      </c>
      <c r="AR67" s="75"/>
      <c r="AS67" s="75"/>
      <c r="AT67" s="75"/>
      <c r="AU67" s="75"/>
      <c r="AV67" s="75"/>
      <c r="AW67" s="75"/>
      <c r="AX67" s="75">
        <v>2458963.6405680329</v>
      </c>
      <c r="AY67" s="75">
        <v>1658.1013780000001</v>
      </c>
      <c r="AZ67" s="75">
        <v>4710.6353279500008</v>
      </c>
      <c r="BA67" s="75">
        <v>2847.9063273999996</v>
      </c>
      <c r="BB67" s="75"/>
      <c r="BC67" s="75">
        <v>1602.4256720000001</v>
      </c>
      <c r="BD67" s="75">
        <v>35080.407540819986</v>
      </c>
      <c r="BE67" s="75">
        <v>50228.308000760022</v>
      </c>
      <c r="BF67" s="75">
        <v>6053.2668030799978</v>
      </c>
      <c r="BG67" s="75"/>
      <c r="BH67" s="75"/>
      <c r="BI67" s="75">
        <v>102181.05105001001</v>
      </c>
      <c r="BJ67" s="75">
        <v>1155.954655</v>
      </c>
      <c r="BK67" s="75">
        <v>23034.95728056</v>
      </c>
      <c r="BL67" s="75">
        <v>0</v>
      </c>
      <c r="BM67" s="75"/>
      <c r="BN67" s="75">
        <v>678.27965400000005</v>
      </c>
      <c r="BO67" s="75">
        <v>25663.76505022998</v>
      </c>
      <c r="BP67" s="75">
        <v>16135.091061329998</v>
      </c>
      <c r="BQ67" s="75">
        <v>3751.8461491199992</v>
      </c>
      <c r="BR67" s="75"/>
      <c r="BS67" s="75"/>
      <c r="BT67" s="75">
        <v>70419.893850239983</v>
      </c>
      <c r="BU67" s="75">
        <v>514.23519599999997</v>
      </c>
      <c r="BV67" s="75">
        <v>3820.5257053799978</v>
      </c>
      <c r="BW67" s="75">
        <v>49.417425649999998</v>
      </c>
      <c r="BX67" s="75"/>
      <c r="BY67" s="75">
        <v>378.78188499999999</v>
      </c>
      <c r="BZ67" s="75">
        <v>34521.871617869983</v>
      </c>
      <c r="CA67" s="75">
        <v>37600.959087670024</v>
      </c>
      <c r="CB67" s="75">
        <v>4142.6926329099997</v>
      </c>
      <c r="CC67" s="75"/>
      <c r="CD67" s="75"/>
      <c r="CE67" s="75"/>
      <c r="CF67" s="75">
        <v>81028.483550479999</v>
      </c>
      <c r="CG67" s="75">
        <v>63.664408999999999</v>
      </c>
      <c r="CH67" s="75"/>
      <c r="CI67" s="75"/>
      <c r="CJ67" s="75"/>
      <c r="CK67" s="75"/>
      <c r="CL67" s="75">
        <v>2025.5855645399997</v>
      </c>
      <c r="CM67" s="75">
        <v>1384.0927281000002</v>
      </c>
      <c r="CN67" s="75">
        <v>1249.1250920600005</v>
      </c>
      <c r="CO67" s="75"/>
      <c r="CP67" s="75"/>
      <c r="CQ67" s="75"/>
      <c r="CR67" s="75">
        <v>4722.4677937000006</v>
      </c>
      <c r="CS67" s="75">
        <v>403.278727</v>
      </c>
      <c r="CT67" s="75">
        <v>111.75908047</v>
      </c>
      <c r="CU67" s="75"/>
      <c r="CV67" s="75"/>
      <c r="CW67" s="75"/>
      <c r="CX67" s="75">
        <v>5782.2645773499999</v>
      </c>
      <c r="CY67" s="75">
        <v>5286.682610089998</v>
      </c>
      <c r="CZ67" s="75">
        <v>1743.3463046000002</v>
      </c>
      <c r="DA67" s="75"/>
      <c r="DB67" s="75"/>
      <c r="DC67" s="75"/>
      <c r="DD67" s="75">
        <v>13327.331299509999</v>
      </c>
      <c r="DE67" s="75">
        <v>704.52467899999999</v>
      </c>
      <c r="DF67" s="75">
        <v>0</v>
      </c>
      <c r="DG67" s="75"/>
      <c r="DH67" s="75"/>
      <c r="DI67" s="75">
        <v>1650.5687390000001</v>
      </c>
      <c r="DJ67" s="75">
        <v>14809.515277970013</v>
      </c>
      <c r="DK67" s="75">
        <v>12101.007323470007</v>
      </c>
      <c r="DL67" s="75">
        <v>1860.1536897099998</v>
      </c>
      <c r="DM67" s="75"/>
      <c r="DN67" s="75"/>
      <c r="DO67" s="75"/>
      <c r="DP67" s="75">
        <v>31125.769709150019</v>
      </c>
      <c r="DQ67" s="75">
        <v>82.142972999999998</v>
      </c>
      <c r="DR67" s="75">
        <v>364.16566864999999</v>
      </c>
      <c r="DS67" s="75"/>
      <c r="DT67" s="75"/>
      <c r="DU67" s="75">
        <v>23.157554189999999</v>
      </c>
      <c r="DV67" s="75">
        <v>23999.884499870004</v>
      </c>
      <c r="DW67" s="75">
        <v>14597.74212834</v>
      </c>
      <c r="DX67" s="75">
        <v>3056.3466931200001</v>
      </c>
      <c r="DY67" s="75"/>
      <c r="DZ67" s="75"/>
      <c r="EA67" s="75"/>
      <c r="EB67" s="75">
        <v>42123.439517170009</v>
      </c>
      <c r="EC67" s="75">
        <v>22.720244999999998</v>
      </c>
      <c r="ED67" s="75"/>
      <c r="EE67" s="75"/>
      <c r="EF67" s="75"/>
      <c r="EG67" s="75"/>
      <c r="EH67" s="75"/>
      <c r="EI67" s="75">
        <v>186.00563672000001</v>
      </c>
      <c r="EJ67" s="75">
        <v>0</v>
      </c>
      <c r="EK67" s="75"/>
      <c r="EL67" s="75"/>
      <c r="EM67" s="75"/>
      <c r="EN67" s="75">
        <v>208.72588172000002</v>
      </c>
      <c r="EO67" s="75">
        <v>462.62482299999999</v>
      </c>
      <c r="EP67" s="75">
        <v>3476.0602616299993</v>
      </c>
      <c r="EQ67" s="75">
        <v>19.497037539999997</v>
      </c>
      <c r="ER67" s="75"/>
      <c r="ES67" s="75">
        <v>319.70171800000003</v>
      </c>
      <c r="ET67" s="75">
        <v>12439.668030049999</v>
      </c>
      <c r="EU67" s="75">
        <v>23329.64339257</v>
      </c>
      <c r="EV67" s="75">
        <v>3099.7743788299999</v>
      </c>
      <c r="EW67" s="75"/>
      <c r="EX67" s="75"/>
      <c r="EY67" s="75"/>
      <c r="EZ67" s="75">
        <v>43146.969641620002</v>
      </c>
      <c r="FA67" s="75">
        <v>3646.4082990000002</v>
      </c>
      <c r="FB67" s="75">
        <v>3403.2191994099994</v>
      </c>
      <c r="FC67" s="75">
        <v>70.650819030000008</v>
      </c>
      <c r="FD67" s="75"/>
      <c r="FE67" s="75">
        <v>2079.025185</v>
      </c>
      <c r="FF67" s="75">
        <v>97255.042994449977</v>
      </c>
      <c r="FG67" s="75">
        <v>45070.452395569926</v>
      </c>
      <c r="FH67" s="75">
        <v>5143.3757860999976</v>
      </c>
      <c r="FI67" s="75"/>
      <c r="FJ67" s="75"/>
      <c r="FK67" s="75"/>
      <c r="FL67" s="75"/>
      <c r="FM67" s="75">
        <v>156668.17467855988</v>
      </c>
      <c r="FN67" s="75"/>
      <c r="FO67" s="75"/>
      <c r="FP67" s="75"/>
      <c r="FQ67" s="75"/>
      <c r="FR67" s="75"/>
      <c r="FS67" s="75"/>
      <c r="FT67" s="75"/>
      <c r="FU67" s="75"/>
      <c r="FV67" s="75"/>
      <c r="FW67" s="75"/>
      <c r="FX67" s="75"/>
      <c r="FY67" s="75"/>
      <c r="FZ67" s="75"/>
      <c r="GA67" s="75"/>
      <c r="GB67" s="75"/>
      <c r="GC67" s="75"/>
      <c r="GD67" s="75"/>
      <c r="GE67" s="75">
        <v>150.20186824000001</v>
      </c>
      <c r="GF67" s="75">
        <v>0</v>
      </c>
      <c r="GG67" s="75"/>
      <c r="GH67" s="75"/>
      <c r="GI67" s="75"/>
      <c r="GJ67" s="75"/>
      <c r="GK67" s="75">
        <v>150.20186824000001</v>
      </c>
      <c r="GL67" s="75">
        <v>460.23964599999999</v>
      </c>
      <c r="GM67" s="75">
        <v>2858.5189313399987</v>
      </c>
      <c r="GN67" s="75">
        <v>126.26589987999999</v>
      </c>
      <c r="GO67" s="75"/>
      <c r="GP67" s="75"/>
      <c r="GQ67" s="75">
        <v>14228.388625219995</v>
      </c>
      <c r="GR67" s="75">
        <v>28275.419433720002</v>
      </c>
      <c r="GS67" s="75">
        <v>6283.4313165200001</v>
      </c>
      <c r="GT67" s="75"/>
      <c r="GU67" s="75"/>
      <c r="GV67" s="75"/>
      <c r="GW67" s="75"/>
      <c r="GX67" s="75">
        <v>52232.26385268</v>
      </c>
      <c r="GY67" s="75">
        <v>56.662740999999997</v>
      </c>
      <c r="GZ67" s="75"/>
      <c r="HA67" s="75"/>
      <c r="HB67" s="75"/>
      <c r="HC67" s="75"/>
      <c r="HD67" s="75">
        <v>2849.5093410299996</v>
      </c>
      <c r="HE67" s="75">
        <v>576.41332248000003</v>
      </c>
      <c r="HF67" s="75">
        <v>1183.4956328799999</v>
      </c>
      <c r="HG67" s="75"/>
      <c r="HH67" s="75"/>
      <c r="HI67" s="75"/>
      <c r="HJ67" s="75">
        <v>4666.0810373899994</v>
      </c>
      <c r="HK67" s="75">
        <v>709.213032</v>
      </c>
      <c r="HL67" s="75">
        <v>734.97632554999996</v>
      </c>
      <c r="HM67" s="75">
        <v>368.89627044999997</v>
      </c>
      <c r="HN67" s="75"/>
      <c r="HO67" s="75">
        <v>469.69707499999998</v>
      </c>
      <c r="HP67" s="75">
        <v>13565.921023119989</v>
      </c>
      <c r="HQ67" s="75">
        <v>34886.448486090027</v>
      </c>
      <c r="HR67" s="75">
        <v>1740.5138355200002</v>
      </c>
      <c r="HS67" s="75"/>
      <c r="HT67" s="75"/>
      <c r="HU67" s="75"/>
      <c r="HV67" s="75"/>
      <c r="HW67" s="75">
        <v>52475.666047730017</v>
      </c>
      <c r="HX67" s="75">
        <v>1073.8287780000001</v>
      </c>
      <c r="HY67" s="75">
        <v>2957.157330139999</v>
      </c>
      <c r="HZ67" s="75">
        <v>118.22994002999995</v>
      </c>
      <c r="IA67" s="75"/>
      <c r="IB67" s="75">
        <v>667.49220700000001</v>
      </c>
      <c r="IC67" s="75">
        <v>55580.15479725998</v>
      </c>
      <c r="ID67" s="75">
        <v>63914.787255240022</v>
      </c>
      <c r="IE67" s="75">
        <v>4229.6804142400006</v>
      </c>
      <c r="IF67" s="75"/>
      <c r="IG67" s="75"/>
      <c r="IH67" s="75"/>
      <c r="II67" s="75">
        <v>128541.33072191001</v>
      </c>
      <c r="IJ67" s="75">
        <v>1168.593396</v>
      </c>
      <c r="IK67" s="75">
        <v>1837.6140308300003</v>
      </c>
      <c r="IN67" s="75">
        <v>578.55355399999996</v>
      </c>
      <c r="IO67" s="75">
        <v>15163.327129659994</v>
      </c>
      <c r="IP67" s="75">
        <v>37932.29723719001</v>
      </c>
      <c r="IQ67" s="75">
        <v>2248.8202858200002</v>
      </c>
      <c r="IR67" s="75"/>
      <c r="IS67" s="75"/>
      <c r="IT67" s="75"/>
      <c r="IU67" s="75">
        <v>58936.578248100006</v>
      </c>
      <c r="IV67" s="75">
        <v>1150.8917100000001</v>
      </c>
      <c r="IW67" s="75">
        <v>3432.1895846400002</v>
      </c>
      <c r="IX67" s="75">
        <v>91.891096140000002</v>
      </c>
      <c r="IY67" s="75"/>
      <c r="IZ67" s="75">
        <v>230.84412</v>
      </c>
      <c r="JA67" s="75">
        <v>40459.861961090028</v>
      </c>
      <c r="JB67" s="75">
        <v>64879.657768450008</v>
      </c>
      <c r="JC67" s="75">
        <v>5926.8297359999997</v>
      </c>
      <c r="JD67" s="75"/>
      <c r="JE67" s="75"/>
      <c r="JF67" s="75"/>
      <c r="JG67" s="75">
        <v>116172.16597632003</v>
      </c>
      <c r="JH67" s="75"/>
      <c r="JI67" s="75"/>
      <c r="JJ67" s="75"/>
      <c r="JK67" s="75"/>
      <c r="JL67" s="75"/>
      <c r="JM67" s="75">
        <v>0</v>
      </c>
      <c r="JN67" s="75">
        <v>235.12905050999998</v>
      </c>
      <c r="JO67" s="75">
        <v>834.84852163999994</v>
      </c>
      <c r="JP67" s="75"/>
      <c r="JQ67" s="75"/>
      <c r="JR67" s="75"/>
      <c r="JS67" s="75">
        <v>1069.97757215</v>
      </c>
      <c r="JT67" s="75">
        <v>479.32123000000001</v>
      </c>
      <c r="JU67" s="75">
        <v>1942.3027150500002</v>
      </c>
      <c r="JV67" s="75">
        <v>140.93774398999997</v>
      </c>
      <c r="JW67" s="75"/>
      <c r="JX67" s="75">
        <v>394.44786800000003</v>
      </c>
      <c r="JY67" s="75">
        <v>17021.123489770009</v>
      </c>
      <c r="JZ67" s="75">
        <v>18833.871109479976</v>
      </c>
      <c r="KA67" s="75">
        <v>2419.3911286500002</v>
      </c>
      <c r="KB67" s="75"/>
      <c r="KC67" s="75"/>
      <c r="KD67" s="75"/>
      <c r="KE67" s="75">
        <v>41231.395284939987</v>
      </c>
      <c r="KF67" s="75">
        <v>616.78198899999995</v>
      </c>
      <c r="KG67" s="75">
        <v>7256.5417903500002</v>
      </c>
      <c r="KH67" s="75">
        <v>1379.8939022099999</v>
      </c>
      <c r="KI67" s="75"/>
      <c r="KJ67" s="75">
        <v>884.97407899999996</v>
      </c>
      <c r="KK67" s="75">
        <v>49209.221332870009</v>
      </c>
      <c r="KL67" s="75">
        <v>46853.520217759957</v>
      </c>
      <c r="KM67" s="75">
        <v>6227.5768956899992</v>
      </c>
      <c r="KN67" s="75"/>
      <c r="KO67" s="75"/>
      <c r="KP67" s="75"/>
      <c r="KQ67" s="75">
        <v>112428.51020687996</v>
      </c>
      <c r="KR67" s="75">
        <v>310.45263199999999</v>
      </c>
      <c r="KS67" s="75"/>
      <c r="KT67" s="75"/>
      <c r="KU67" s="75"/>
      <c r="KV67" s="75">
        <v>54.937541000000003</v>
      </c>
      <c r="KW67" s="75">
        <v>1487.5953911500001</v>
      </c>
      <c r="KX67" s="75">
        <v>351.24095764999998</v>
      </c>
      <c r="KY67" s="75">
        <v>536.94124786999998</v>
      </c>
      <c r="KZ67" s="75"/>
      <c r="LA67" s="75"/>
      <c r="LB67" s="75"/>
      <c r="LC67" s="75">
        <v>2741.1687696700001</v>
      </c>
      <c r="LD67" s="75">
        <v>7397.5616550000004</v>
      </c>
      <c r="LE67" s="75">
        <v>8550.7344537600056</v>
      </c>
      <c r="LF67" s="75">
        <v>1002.07232781</v>
      </c>
      <c r="LG67" s="75"/>
      <c r="LH67" s="75">
        <v>4541.4078570000001</v>
      </c>
      <c r="LI67" s="75">
        <v>74762.891225469939</v>
      </c>
      <c r="LJ67" s="75">
        <v>121122.31330352994</v>
      </c>
      <c r="LK67" s="75">
        <v>16816.36708575</v>
      </c>
      <c r="LL67" s="75"/>
      <c r="LM67" s="75"/>
      <c r="LN67" s="75"/>
      <c r="LO67" s="75">
        <v>234193.34790831988</v>
      </c>
      <c r="LP67" s="75">
        <v>124.432106</v>
      </c>
      <c r="LQ67" s="75"/>
      <c r="LR67" s="75">
        <v>0</v>
      </c>
      <c r="LS67" s="75"/>
      <c r="LT67" s="75">
        <v>42.618940000000002</v>
      </c>
      <c r="LU67" s="75">
        <v>5887.3449903699993</v>
      </c>
      <c r="LV67" s="75">
        <v>3116.1179505600003</v>
      </c>
      <c r="LW67" s="75">
        <v>1666.6483753499999</v>
      </c>
      <c r="LX67" s="75"/>
      <c r="LY67" s="75"/>
      <c r="LZ67" s="75"/>
      <c r="MA67" s="75">
        <v>10837.16236228</v>
      </c>
      <c r="MB67" s="75">
        <v>965.28872200000001</v>
      </c>
      <c r="MC67" s="75">
        <v>3085.0001210300011</v>
      </c>
      <c r="MD67" s="75">
        <v>424.46375057000006</v>
      </c>
      <c r="ME67" s="75"/>
      <c r="MF67" s="75">
        <v>670.62650399999995</v>
      </c>
      <c r="MG67" s="75">
        <v>25475.344261860002</v>
      </c>
      <c r="MH67" s="75">
        <v>37594.935722230024</v>
      </c>
      <c r="MI67" s="75">
        <v>4477.7964876600017</v>
      </c>
      <c r="MJ67" s="75"/>
      <c r="MK67" s="75"/>
      <c r="ML67" s="75"/>
      <c r="MM67" s="75"/>
      <c r="MN67" s="75">
        <v>72693.45556935003</v>
      </c>
      <c r="MO67" s="75">
        <v>11391.331657000001</v>
      </c>
      <c r="MP67" s="75">
        <v>45765.694102659938</v>
      </c>
      <c r="MQ67" s="75">
        <v>25488.606374609975</v>
      </c>
      <c r="MR67" s="75"/>
      <c r="MS67" s="75">
        <v>4872.563623</v>
      </c>
      <c r="MT67" s="75">
        <v>119213.69649199006</v>
      </c>
      <c r="MU67" s="75">
        <v>168577.53712881001</v>
      </c>
      <c r="MV67" s="75">
        <v>23157.641959440014</v>
      </c>
      <c r="MW67" s="75"/>
      <c r="MX67" s="75"/>
      <c r="MY67" s="75"/>
      <c r="MZ67" s="75"/>
      <c r="NA67" s="75">
        <v>397467.07133750973</v>
      </c>
      <c r="NB67" s="75"/>
      <c r="NC67" s="75"/>
      <c r="ND67" s="75"/>
      <c r="NE67" s="75"/>
      <c r="NF67" s="75"/>
      <c r="NG67" s="75"/>
      <c r="NH67" s="75">
        <v>14.644864109999999</v>
      </c>
      <c r="NI67" s="75">
        <v>510.22446712999999</v>
      </c>
      <c r="NJ67" s="75"/>
      <c r="NK67" s="75"/>
      <c r="NL67" s="75"/>
      <c r="NM67" s="75">
        <v>524.86933123999995</v>
      </c>
      <c r="NN67" s="15"/>
      <c r="NO67" s="15"/>
      <c r="NP67" s="15"/>
      <c r="NR67" s="70">
        <v>5210381.5705358637</v>
      </c>
      <c r="PU67" s="4"/>
    </row>
    <row r="68" spans="1:437" x14ac:dyDescent="0.2">
      <c r="A68" s="69">
        <v>41395</v>
      </c>
      <c r="B68" s="75">
        <v>22.28846107</v>
      </c>
      <c r="C68" s="75">
        <v>368.03892379000001</v>
      </c>
      <c r="D68" s="75"/>
      <c r="E68" s="75">
        <v>390.32738486</v>
      </c>
      <c r="F68" s="75">
        <v>5078.5718189999998</v>
      </c>
      <c r="G68" s="75">
        <v>20779.248812830021</v>
      </c>
      <c r="H68" s="75">
        <v>19557.08398173999</v>
      </c>
      <c r="I68" s="75"/>
      <c r="J68" s="75">
        <v>8153.825981</v>
      </c>
      <c r="K68" s="75">
        <v>89830.029613030216</v>
      </c>
      <c r="L68" s="75">
        <v>552417.91178690176</v>
      </c>
      <c r="M68" s="75">
        <v>24943.331266289999</v>
      </c>
      <c r="N68" s="75"/>
      <c r="O68" s="75"/>
      <c r="P68" s="75"/>
      <c r="Q68" s="70">
        <v>720760.003260792</v>
      </c>
      <c r="R68" s="75">
        <v>8.53757375</v>
      </c>
      <c r="S68" s="75">
        <v>4617.5831599099993</v>
      </c>
      <c r="T68" s="75">
        <v>275.85702230000004</v>
      </c>
      <c r="U68" s="75">
        <v>220.45468209999996</v>
      </c>
      <c r="V68" s="75"/>
      <c r="W68" s="75">
        <v>5122.4324380599992</v>
      </c>
      <c r="X68" s="75">
        <v>5582.7908580000003</v>
      </c>
      <c r="Y68" s="75">
        <v>7859.7888827200022</v>
      </c>
      <c r="Z68" s="75">
        <v>792.93151255000009</v>
      </c>
      <c r="AA68" s="75"/>
      <c r="AB68" s="75">
        <v>3595.6527660000002</v>
      </c>
      <c r="AC68" s="75">
        <v>77676.734999409993</v>
      </c>
      <c r="AD68" s="75">
        <v>95570.1973062701</v>
      </c>
      <c r="AE68" s="75">
        <v>9549.9537461899999</v>
      </c>
      <c r="AF68" s="75"/>
      <c r="AG68" s="75"/>
      <c r="AH68" s="75"/>
      <c r="AI68" s="75">
        <v>200628.05007114011</v>
      </c>
      <c r="AJ68" s="75">
        <v>47857.291732999998</v>
      </c>
      <c r="AK68" s="75">
        <v>400196.19171502854</v>
      </c>
      <c r="AL68" s="75">
        <v>103838.56810197003</v>
      </c>
      <c r="AM68" s="75"/>
      <c r="AN68" s="75">
        <v>24717.293544</v>
      </c>
      <c r="AO68" s="75">
        <v>1098915.2296228213</v>
      </c>
      <c r="AP68" s="75">
        <v>775042.44870496006</v>
      </c>
      <c r="AQ68" s="75">
        <v>85632.116447139866</v>
      </c>
      <c r="AR68" s="75"/>
      <c r="AS68" s="75"/>
      <c r="AT68" s="75"/>
      <c r="AU68" s="75"/>
      <c r="AV68" s="75"/>
      <c r="AW68" s="75"/>
      <c r="AX68" s="75">
        <v>2536199.1398689202</v>
      </c>
      <c r="AY68" s="75">
        <v>1640.9289140000001</v>
      </c>
      <c r="AZ68" s="75">
        <v>4537.9655103000014</v>
      </c>
      <c r="BA68" s="75">
        <v>2733.6680331700004</v>
      </c>
      <c r="BB68" s="75"/>
      <c r="BC68" s="75">
        <v>1591.9841349999999</v>
      </c>
      <c r="BD68" s="75">
        <v>44672.330397579986</v>
      </c>
      <c r="BE68" s="75">
        <v>50560.555428649954</v>
      </c>
      <c r="BF68" s="75">
        <v>5891.9923609200023</v>
      </c>
      <c r="BG68" s="75"/>
      <c r="BH68" s="75"/>
      <c r="BI68" s="75">
        <v>111629.42477961995</v>
      </c>
      <c r="BJ68" s="75">
        <v>1143.1329699999999</v>
      </c>
      <c r="BK68" s="75">
        <v>22343.942905060005</v>
      </c>
      <c r="BL68" s="75">
        <v>0</v>
      </c>
      <c r="BM68" s="75"/>
      <c r="BN68" s="75">
        <v>603.42924500000004</v>
      </c>
      <c r="BO68" s="75">
        <v>28863.009466320003</v>
      </c>
      <c r="BP68" s="75">
        <v>16552.075943500004</v>
      </c>
      <c r="BQ68" s="75">
        <v>3447.1312318800001</v>
      </c>
      <c r="BR68" s="75"/>
      <c r="BS68" s="75"/>
      <c r="BT68" s="75">
        <v>72952.721761760011</v>
      </c>
      <c r="BU68" s="75">
        <v>510.65881200000001</v>
      </c>
      <c r="BV68" s="75">
        <v>3755.6538302299987</v>
      </c>
      <c r="BW68" s="75">
        <v>42.11492324000001</v>
      </c>
      <c r="BX68" s="75"/>
      <c r="BY68" s="75">
        <v>372.34080599999999</v>
      </c>
      <c r="BZ68" s="75">
        <v>36667.790122070008</v>
      </c>
      <c r="CA68" s="75">
        <v>38290.240783430017</v>
      </c>
      <c r="CB68" s="75">
        <v>3880.5739596300014</v>
      </c>
      <c r="CC68" s="75"/>
      <c r="CD68" s="75"/>
      <c r="CE68" s="75"/>
      <c r="CF68" s="75">
        <v>83519.373236600019</v>
      </c>
      <c r="CG68" s="75">
        <v>62.476419999999997</v>
      </c>
      <c r="CH68" s="75"/>
      <c r="CI68" s="75"/>
      <c r="CJ68" s="75"/>
      <c r="CK68" s="75"/>
      <c r="CL68" s="75">
        <v>2017.8843303900001</v>
      </c>
      <c r="CM68" s="75">
        <v>1779.7858007200002</v>
      </c>
      <c r="CN68" s="75">
        <v>1329.42994064</v>
      </c>
      <c r="CO68" s="75"/>
      <c r="CP68" s="75"/>
      <c r="CQ68" s="75"/>
      <c r="CR68" s="75">
        <v>5189.5764917500001</v>
      </c>
      <c r="CS68" s="75">
        <v>398.96693699999997</v>
      </c>
      <c r="CT68" s="75">
        <v>111.19642909999999</v>
      </c>
      <c r="CU68" s="75"/>
      <c r="CV68" s="75"/>
      <c r="CW68" s="75"/>
      <c r="CX68" s="75">
        <v>6836.515893079998</v>
      </c>
      <c r="CY68" s="75">
        <v>5482.7194358099969</v>
      </c>
      <c r="CZ68" s="75">
        <v>1696.0642796300001</v>
      </c>
      <c r="DA68" s="75"/>
      <c r="DB68" s="75"/>
      <c r="DC68" s="75"/>
      <c r="DD68" s="75">
        <v>14525.462974619995</v>
      </c>
      <c r="DE68" s="75">
        <v>621.06824500000005</v>
      </c>
      <c r="DF68" s="75">
        <v>0</v>
      </c>
      <c r="DG68" s="75"/>
      <c r="DH68" s="75"/>
      <c r="DI68" s="75">
        <v>1634.531457</v>
      </c>
      <c r="DJ68" s="75">
        <v>15591.222585180007</v>
      </c>
      <c r="DK68" s="75">
        <v>11998.97813972</v>
      </c>
      <c r="DL68" s="75">
        <v>1853.1957244499995</v>
      </c>
      <c r="DM68" s="75"/>
      <c r="DN68" s="75"/>
      <c r="DO68" s="75"/>
      <c r="DP68" s="75">
        <v>31698.996151350009</v>
      </c>
      <c r="DQ68" s="75">
        <v>79.885508000000002</v>
      </c>
      <c r="DR68" s="75">
        <v>360.58924294999997</v>
      </c>
      <c r="DS68" s="75"/>
      <c r="DT68" s="75"/>
      <c r="DU68" s="75">
        <v>4.0117997699999997</v>
      </c>
      <c r="DV68" s="75">
        <v>28418.365027389995</v>
      </c>
      <c r="DW68" s="75">
        <v>14731.309439100009</v>
      </c>
      <c r="DX68" s="75">
        <v>2812.07979419</v>
      </c>
      <c r="DY68" s="75"/>
      <c r="DZ68" s="75"/>
      <c r="EA68" s="75"/>
      <c r="EB68" s="75">
        <v>46406.240811400006</v>
      </c>
      <c r="EC68" s="75">
        <v>22.518895000000001</v>
      </c>
      <c r="ED68" s="75"/>
      <c r="EE68" s="75"/>
      <c r="EF68" s="75"/>
      <c r="EG68" s="75"/>
      <c r="EH68" s="75"/>
      <c r="EI68" s="75">
        <v>185.16894481999998</v>
      </c>
      <c r="EJ68" s="75">
        <v>0</v>
      </c>
      <c r="EK68" s="75"/>
      <c r="EL68" s="75"/>
      <c r="EM68" s="75"/>
      <c r="EN68" s="75">
        <v>207.68783981999997</v>
      </c>
      <c r="EO68" s="75">
        <v>457.164266</v>
      </c>
      <c r="EP68" s="75">
        <v>3393.5783738700002</v>
      </c>
      <c r="EQ68" s="75">
        <v>4.6570466399999999</v>
      </c>
      <c r="ER68" s="75"/>
      <c r="ES68" s="75">
        <v>317.35736600000001</v>
      </c>
      <c r="ET68" s="75">
        <v>14087.717475029993</v>
      </c>
      <c r="EU68" s="75">
        <v>23626.402214799997</v>
      </c>
      <c r="EV68" s="75">
        <v>3060.1682494500001</v>
      </c>
      <c r="EW68" s="75"/>
      <c r="EX68" s="75"/>
      <c r="EY68" s="75"/>
      <c r="EZ68" s="75">
        <v>44947.043991789986</v>
      </c>
      <c r="FA68" s="75">
        <v>3588.1767880000002</v>
      </c>
      <c r="FB68" s="75">
        <v>3287.5160449499995</v>
      </c>
      <c r="FC68" s="75">
        <v>57.686393000000002</v>
      </c>
      <c r="FD68" s="75"/>
      <c r="FE68" s="75">
        <v>2057.7155739999998</v>
      </c>
      <c r="FF68" s="75">
        <v>115402.02918924016</v>
      </c>
      <c r="FG68" s="75">
        <v>43645.859373190033</v>
      </c>
      <c r="FH68" s="75">
        <v>5007.9436803199969</v>
      </c>
      <c r="FI68" s="75"/>
      <c r="FJ68" s="75"/>
      <c r="FK68" s="75"/>
      <c r="FL68" s="75"/>
      <c r="FM68" s="75">
        <v>173046.92704270018</v>
      </c>
      <c r="FN68" s="75"/>
      <c r="FO68" s="75"/>
      <c r="FP68" s="75"/>
      <c r="FQ68" s="75"/>
      <c r="FR68" s="75"/>
      <c r="FS68" s="75"/>
      <c r="FT68" s="75"/>
      <c r="FU68" s="75"/>
      <c r="FV68" s="75"/>
      <c r="FW68" s="75"/>
      <c r="FX68" s="75"/>
      <c r="FY68" s="75"/>
      <c r="FZ68" s="75"/>
      <c r="GA68" s="75"/>
      <c r="GB68" s="75"/>
      <c r="GC68" s="75"/>
      <c r="GD68" s="75"/>
      <c r="GE68" s="75">
        <v>148.52641681999998</v>
      </c>
      <c r="GF68" s="75">
        <v>0</v>
      </c>
      <c r="GG68" s="75"/>
      <c r="GH68" s="75"/>
      <c r="GI68" s="75"/>
      <c r="GJ68" s="75"/>
      <c r="GK68" s="75">
        <v>148.52641681999998</v>
      </c>
      <c r="GL68" s="75">
        <v>428.75708900000001</v>
      </c>
      <c r="GM68" s="75">
        <v>2739.3784176500008</v>
      </c>
      <c r="GN68" s="75">
        <v>112.71390543000001</v>
      </c>
      <c r="GO68" s="75"/>
      <c r="GP68" s="75"/>
      <c r="GQ68" s="75">
        <v>17161.120349420005</v>
      </c>
      <c r="GR68" s="75">
        <v>31088.940024710038</v>
      </c>
      <c r="GS68" s="75">
        <v>6069.2529322999981</v>
      </c>
      <c r="GT68" s="75"/>
      <c r="GU68" s="75"/>
      <c r="GV68" s="75"/>
      <c r="GW68" s="75"/>
      <c r="GX68" s="75">
        <v>57600.162718510044</v>
      </c>
      <c r="GY68" s="75">
        <v>55.714073999999997</v>
      </c>
      <c r="GZ68" s="75"/>
      <c r="HA68" s="75"/>
      <c r="HB68" s="75"/>
      <c r="HC68" s="75"/>
      <c r="HD68" s="75">
        <v>3202.0893310199999</v>
      </c>
      <c r="HE68" s="75">
        <v>554.01383317999989</v>
      </c>
      <c r="HF68" s="75">
        <v>1177.73841788</v>
      </c>
      <c r="HG68" s="75"/>
      <c r="HH68" s="75"/>
      <c r="HI68" s="75"/>
      <c r="HJ68" s="75">
        <v>4989.5556560799996</v>
      </c>
      <c r="HK68" s="75">
        <v>650.54058299999997</v>
      </c>
      <c r="HL68" s="75">
        <v>726.35576049000008</v>
      </c>
      <c r="HM68" s="75">
        <v>364.12230389000001</v>
      </c>
      <c r="HN68" s="75"/>
      <c r="HO68" s="75">
        <v>466.54041799999999</v>
      </c>
      <c r="HP68" s="75">
        <v>18144.297740149988</v>
      </c>
      <c r="HQ68" s="75">
        <v>36808.427556390008</v>
      </c>
      <c r="HR68" s="75">
        <v>1928.7393574199998</v>
      </c>
      <c r="HS68" s="75"/>
      <c r="HT68" s="75"/>
      <c r="HU68" s="75"/>
      <c r="HV68" s="75"/>
      <c r="HW68" s="75">
        <v>59089.023719340003</v>
      </c>
      <c r="HX68" s="75">
        <v>1058.5669130000001</v>
      </c>
      <c r="HY68" s="75">
        <v>2899.2462968499985</v>
      </c>
      <c r="HZ68" s="75">
        <v>35.652135219999998</v>
      </c>
      <c r="IA68" s="75"/>
      <c r="IB68" s="75">
        <v>648.99006299999996</v>
      </c>
      <c r="IC68" s="75">
        <v>65137.253972549974</v>
      </c>
      <c r="ID68" s="75">
        <v>66280.785562499907</v>
      </c>
      <c r="IE68" s="75">
        <v>4276.4608678900013</v>
      </c>
      <c r="IF68" s="75"/>
      <c r="IG68" s="75"/>
      <c r="IH68" s="75"/>
      <c r="II68" s="75">
        <v>140336.95581100989</v>
      </c>
      <c r="IJ68" s="75">
        <v>1156.569679</v>
      </c>
      <c r="IK68" s="75">
        <v>1787.265824150001</v>
      </c>
      <c r="IN68" s="75">
        <v>562.45277199999998</v>
      </c>
      <c r="IO68" s="75">
        <v>17197.913215279994</v>
      </c>
      <c r="IP68" s="75">
        <v>38453.426553270008</v>
      </c>
      <c r="IQ68" s="75">
        <v>2078.0552199799999</v>
      </c>
      <c r="IR68" s="75"/>
      <c r="IS68" s="75"/>
      <c r="IT68" s="75"/>
      <c r="IU68" s="75">
        <v>61243.073134470003</v>
      </c>
      <c r="IV68" s="75">
        <v>1110.449873</v>
      </c>
      <c r="IW68" s="75">
        <v>3276.5461898200006</v>
      </c>
      <c r="IX68" s="75">
        <v>17.59460326</v>
      </c>
      <c r="IY68" s="75"/>
      <c r="IZ68" s="75">
        <v>227.81003200000001</v>
      </c>
      <c r="JA68" s="75">
        <v>44015.359441150023</v>
      </c>
      <c r="JB68" s="75">
        <v>65739.313462540129</v>
      </c>
      <c r="JC68" s="75">
        <v>5531.5432676299997</v>
      </c>
      <c r="JD68" s="75"/>
      <c r="JE68" s="75"/>
      <c r="JF68" s="75"/>
      <c r="JG68" s="75">
        <v>119918.61686940015</v>
      </c>
      <c r="JH68" s="75"/>
      <c r="JI68" s="75"/>
      <c r="JJ68" s="75"/>
      <c r="JK68" s="75"/>
      <c r="JL68" s="75"/>
      <c r="JM68" s="75">
        <v>0</v>
      </c>
      <c r="JN68" s="75">
        <v>353.82036639999995</v>
      </c>
      <c r="JO68" s="75">
        <v>741.78344045999995</v>
      </c>
      <c r="JP68" s="75"/>
      <c r="JQ68" s="75"/>
      <c r="JR68" s="75"/>
      <c r="JS68" s="75">
        <v>1095.6038068599998</v>
      </c>
      <c r="JT68" s="75">
        <v>435.63198999999997</v>
      </c>
      <c r="JU68" s="75">
        <v>1877.9199496500009</v>
      </c>
      <c r="JV68" s="75">
        <v>103.85789318</v>
      </c>
      <c r="JW68" s="75"/>
      <c r="JX68" s="75">
        <v>391.44075199999997</v>
      </c>
      <c r="JY68" s="75">
        <v>17923.040329219981</v>
      </c>
      <c r="JZ68" s="75">
        <v>18810.876713099991</v>
      </c>
      <c r="KA68" s="75">
        <v>2353.7897931799994</v>
      </c>
      <c r="KB68" s="75"/>
      <c r="KC68" s="75"/>
      <c r="KD68" s="75"/>
      <c r="KE68" s="75">
        <v>41896.557420329969</v>
      </c>
      <c r="KF68" s="75">
        <v>569.82338100000004</v>
      </c>
      <c r="KG68" s="75">
        <v>7100.9074178300052</v>
      </c>
      <c r="KH68" s="75">
        <v>1224.2884405</v>
      </c>
      <c r="KI68" s="75"/>
      <c r="KJ68" s="75">
        <v>841.78534200000001</v>
      </c>
      <c r="KK68" s="75">
        <v>52741.459310289923</v>
      </c>
      <c r="KL68" s="75">
        <v>46181.130931600041</v>
      </c>
      <c r="KM68" s="75">
        <v>5862.3313634800033</v>
      </c>
      <c r="KN68" s="75"/>
      <c r="KO68" s="75"/>
      <c r="KP68" s="75"/>
      <c r="KQ68" s="75">
        <v>114521.72618669998</v>
      </c>
      <c r="KR68" s="75">
        <v>307.48022600000002</v>
      </c>
      <c r="KS68" s="75"/>
      <c r="KT68" s="75"/>
      <c r="KU68" s="75"/>
      <c r="KV68" s="75">
        <v>54.353822999999998</v>
      </c>
      <c r="KW68" s="75">
        <v>2190.2046829599994</v>
      </c>
      <c r="KX68" s="75">
        <v>300.95662279999999</v>
      </c>
      <c r="KY68" s="75">
        <v>535.27158564000001</v>
      </c>
      <c r="KZ68" s="75"/>
      <c r="LA68" s="75"/>
      <c r="LB68" s="75"/>
      <c r="LC68" s="75">
        <v>3388.2669403999994</v>
      </c>
      <c r="LD68" s="75">
        <v>7140.4607839999999</v>
      </c>
      <c r="LE68" s="75">
        <v>8261.6547570299936</v>
      </c>
      <c r="LF68" s="75">
        <v>921.66137376999995</v>
      </c>
      <c r="LG68" s="75"/>
      <c r="LH68" s="75">
        <v>4415.97714</v>
      </c>
      <c r="LI68" s="75">
        <v>81527.04974024008</v>
      </c>
      <c r="LJ68" s="75">
        <v>121732.41860992988</v>
      </c>
      <c r="LK68" s="75">
        <v>16020.183297599997</v>
      </c>
      <c r="LL68" s="75"/>
      <c r="LM68" s="75"/>
      <c r="LN68" s="75"/>
      <c r="LO68" s="75">
        <v>240019.40570256996</v>
      </c>
      <c r="LP68" s="75">
        <v>124.15513799999999</v>
      </c>
      <c r="LQ68" s="75"/>
      <c r="LR68" s="75">
        <v>0</v>
      </c>
      <c r="LS68" s="75"/>
      <c r="LT68" s="75">
        <v>42.182203000000001</v>
      </c>
      <c r="LU68" s="75">
        <v>7444.8019590299973</v>
      </c>
      <c r="LV68" s="75">
        <v>3428.4129884400004</v>
      </c>
      <c r="LW68" s="75">
        <v>1652.23940548</v>
      </c>
      <c r="LX68" s="75"/>
      <c r="LY68" s="75"/>
      <c r="LZ68" s="75"/>
      <c r="MA68" s="75">
        <v>12691.791693949999</v>
      </c>
      <c r="MB68" s="75">
        <v>956.235365</v>
      </c>
      <c r="MC68" s="75">
        <v>2912.8233670499994</v>
      </c>
      <c r="MD68" s="75">
        <v>411.97793015999991</v>
      </c>
      <c r="ME68" s="75"/>
      <c r="MF68" s="75">
        <v>663.69862999999998</v>
      </c>
      <c r="MG68" s="75">
        <v>31006.620627079996</v>
      </c>
      <c r="MH68" s="75">
        <v>40169.946640269984</v>
      </c>
      <c r="MI68" s="75">
        <v>4307.9119928400005</v>
      </c>
      <c r="MJ68" s="75"/>
      <c r="MK68" s="75"/>
      <c r="ML68" s="75"/>
      <c r="MM68" s="75"/>
      <c r="MN68" s="75">
        <v>80429.214552399979</v>
      </c>
      <c r="MO68" s="75">
        <v>11115.707532</v>
      </c>
      <c r="MP68" s="75">
        <v>44807.503222650019</v>
      </c>
      <c r="MQ68" s="75">
        <v>24022.734038649975</v>
      </c>
      <c r="MR68" s="75"/>
      <c r="MS68" s="75">
        <v>4642.8964150000002</v>
      </c>
      <c r="MT68" s="75">
        <v>128706.44906686986</v>
      </c>
      <c r="MU68" s="75">
        <v>164602.02080374968</v>
      </c>
      <c r="MV68" s="75">
        <v>22382.572826199987</v>
      </c>
      <c r="MW68" s="75"/>
      <c r="MX68" s="75"/>
      <c r="MY68" s="75"/>
      <c r="MZ68" s="75"/>
      <c r="NA68" s="75">
        <v>400279.8839051195</v>
      </c>
      <c r="NB68" s="75"/>
      <c r="NC68" s="75"/>
      <c r="ND68" s="75"/>
      <c r="NE68" s="75"/>
      <c r="NF68" s="75"/>
      <c r="NG68" s="75"/>
      <c r="NH68" s="75">
        <v>14.473189230000001</v>
      </c>
      <c r="NI68" s="75">
        <v>505.64870268999999</v>
      </c>
      <c r="NJ68" s="75"/>
      <c r="NK68" s="75"/>
      <c r="NL68" s="75"/>
      <c r="NM68" s="75">
        <v>520.12189191999994</v>
      </c>
      <c r="NN68" s="15"/>
      <c r="NO68" s="15"/>
      <c r="NP68" s="15"/>
      <c r="NR68" s="70">
        <v>5385391.8945310628</v>
      </c>
      <c r="PU68" s="4"/>
    </row>
    <row r="69" spans="1:437" x14ac:dyDescent="0.2">
      <c r="A69" s="69">
        <v>41426</v>
      </c>
      <c r="B69" s="75">
        <v>22.01332515</v>
      </c>
      <c r="C69" s="75">
        <v>366.03293667000003</v>
      </c>
      <c r="D69" s="75"/>
      <c r="E69" s="75">
        <v>388.04626182000004</v>
      </c>
      <c r="F69" s="75">
        <v>4959.0649709999998</v>
      </c>
      <c r="G69" s="75">
        <v>20182.908668439988</v>
      </c>
      <c r="H69" s="75">
        <v>19117.076253899995</v>
      </c>
      <c r="I69" s="75"/>
      <c r="J69" s="75">
        <v>7768.0027120000004</v>
      </c>
      <c r="K69" s="75">
        <v>84515.493037589957</v>
      </c>
      <c r="L69" s="75">
        <v>529052.30675523065</v>
      </c>
      <c r="M69" s="75">
        <v>24096.837244300001</v>
      </c>
      <c r="N69" s="75"/>
      <c r="O69" s="75"/>
      <c r="P69" s="75"/>
      <c r="Q69" s="70">
        <v>689691.68964246067</v>
      </c>
      <c r="R69" s="75">
        <v>8.4163787200000009</v>
      </c>
      <c r="S69" s="75">
        <v>4603.2540731199979</v>
      </c>
      <c r="T69" s="75">
        <v>237.42111227999996</v>
      </c>
      <c r="U69" s="75">
        <v>219.52022009999996</v>
      </c>
      <c r="V69" s="75"/>
      <c r="W69" s="75">
        <v>5068.6117842199974</v>
      </c>
      <c r="X69" s="75">
        <v>5425.9490329999999</v>
      </c>
      <c r="Y69" s="75">
        <v>7741.9057496900041</v>
      </c>
      <c r="Z69" s="75">
        <v>757.07922318999999</v>
      </c>
      <c r="AA69" s="75"/>
      <c r="AB69" s="75">
        <v>3390.887459</v>
      </c>
      <c r="AC69" s="75">
        <v>74065.075085379853</v>
      </c>
      <c r="AD69" s="75">
        <v>91067.351721619882</v>
      </c>
      <c r="AE69" s="75">
        <v>9414.1276132399998</v>
      </c>
      <c r="AF69" s="75"/>
      <c r="AG69" s="75"/>
      <c r="AH69" s="75"/>
      <c r="AI69" s="75">
        <v>191862.37588511975</v>
      </c>
      <c r="AJ69" s="75">
        <v>46029.797654000002</v>
      </c>
      <c r="AK69" s="75">
        <v>388299.72274751996</v>
      </c>
      <c r="AL69" s="75">
        <v>100232.54045459988</v>
      </c>
      <c r="AM69" s="75"/>
      <c r="AN69" s="75">
        <v>23424.509737</v>
      </c>
      <c r="AO69" s="75">
        <v>1037831.4955857652</v>
      </c>
      <c r="AP69" s="75">
        <v>745825.95387899352</v>
      </c>
      <c r="AQ69" s="75">
        <v>81840.728825939965</v>
      </c>
      <c r="AR69" s="75"/>
      <c r="AS69" s="75"/>
      <c r="AT69" s="75"/>
      <c r="AU69" s="75"/>
      <c r="AV69" s="75"/>
      <c r="AW69" s="75"/>
      <c r="AX69" s="75">
        <v>2423484.7488838183</v>
      </c>
      <c r="AY69" s="75">
        <v>1617.794508</v>
      </c>
      <c r="AZ69" s="75">
        <v>4478.1722998999976</v>
      </c>
      <c r="BA69" s="75">
        <v>2544.9065572499999</v>
      </c>
      <c r="BB69" s="75"/>
      <c r="BC69" s="75">
        <v>1581.492583</v>
      </c>
      <c r="BD69" s="75">
        <v>41977.047370019965</v>
      </c>
      <c r="BE69" s="75">
        <v>48999.921980829997</v>
      </c>
      <c r="BF69" s="75">
        <v>5520.5027614999999</v>
      </c>
      <c r="BG69" s="75"/>
      <c r="BH69" s="75"/>
      <c r="BI69" s="75">
        <v>106719.83806049995</v>
      </c>
      <c r="BJ69" s="75">
        <v>1134.7995619999999</v>
      </c>
      <c r="BK69" s="75">
        <v>21562.87299211002</v>
      </c>
      <c r="BL69" s="75">
        <v>0</v>
      </c>
      <c r="BM69" s="75"/>
      <c r="BN69" s="75">
        <v>533.12335700000006</v>
      </c>
      <c r="BO69" s="75">
        <v>27022.254286559972</v>
      </c>
      <c r="BP69" s="75">
        <v>16113.048755479998</v>
      </c>
      <c r="BQ69" s="75">
        <v>3400.31682357</v>
      </c>
      <c r="BR69" s="75"/>
      <c r="BS69" s="75"/>
      <c r="BT69" s="75">
        <v>69766.415676719975</v>
      </c>
      <c r="BU69" s="75">
        <v>501.94285500000001</v>
      </c>
      <c r="BV69" s="75">
        <v>3649.5821152600015</v>
      </c>
      <c r="BW69" s="75">
        <v>40.831544180000002</v>
      </c>
      <c r="BX69" s="75"/>
      <c r="BY69" s="75">
        <v>364.98477400000002</v>
      </c>
      <c r="BZ69" s="75">
        <v>35082.691811960009</v>
      </c>
      <c r="CA69" s="75">
        <v>36843.821897820046</v>
      </c>
      <c r="CB69" s="75">
        <v>3524.5005477700001</v>
      </c>
      <c r="CC69" s="75"/>
      <c r="CD69" s="75"/>
      <c r="CE69" s="75"/>
      <c r="CF69" s="75">
        <v>80008.355545990053</v>
      </c>
      <c r="CG69" s="75">
        <v>56.421438000000002</v>
      </c>
      <c r="CH69" s="75"/>
      <c r="CI69" s="75"/>
      <c r="CJ69" s="75"/>
      <c r="CK69" s="75"/>
      <c r="CL69" s="75">
        <v>2007.2755749200001</v>
      </c>
      <c r="CM69" s="75">
        <v>1731.1149965199997</v>
      </c>
      <c r="CN69" s="75">
        <v>1310.0321785900001</v>
      </c>
      <c r="CO69" s="75"/>
      <c r="CP69" s="75"/>
      <c r="CQ69" s="75"/>
      <c r="CR69" s="75">
        <v>5104.8441880299997</v>
      </c>
      <c r="CS69" s="75">
        <v>395.30498699999998</v>
      </c>
      <c r="CT69" s="75">
        <v>110.62815227</v>
      </c>
      <c r="CU69" s="75"/>
      <c r="CV69" s="75"/>
      <c r="CW69" s="75"/>
      <c r="CX69" s="75">
        <v>6733.3320379399984</v>
      </c>
      <c r="CY69" s="75">
        <v>5343.664886309999</v>
      </c>
      <c r="CZ69" s="75">
        <v>1661.8025763800001</v>
      </c>
      <c r="DA69" s="75"/>
      <c r="DB69" s="75"/>
      <c r="DC69" s="75"/>
      <c r="DD69" s="75">
        <v>14244.732639899998</v>
      </c>
      <c r="DE69" s="75">
        <v>611.63549899999998</v>
      </c>
      <c r="DF69" s="75">
        <v>0</v>
      </c>
      <c r="DG69" s="75"/>
      <c r="DH69" s="75"/>
      <c r="DI69" s="75">
        <v>1601.516856</v>
      </c>
      <c r="DJ69" s="75">
        <v>14776.447199209993</v>
      </c>
      <c r="DK69" s="75">
        <v>11823.913572959993</v>
      </c>
      <c r="DL69" s="75">
        <v>1844.4718412999994</v>
      </c>
      <c r="DM69" s="75"/>
      <c r="DN69" s="75"/>
      <c r="DO69" s="75"/>
      <c r="DP69" s="75">
        <v>30657.98486846999</v>
      </c>
      <c r="DQ69" s="75">
        <v>78.250563999999997</v>
      </c>
      <c r="DR69" s="75">
        <v>358.88321460999998</v>
      </c>
      <c r="DS69" s="75"/>
      <c r="DT69" s="75"/>
      <c r="DU69" s="75">
        <v>3.95230156</v>
      </c>
      <c r="DV69" s="75">
        <v>26739.265803919992</v>
      </c>
      <c r="DW69" s="75">
        <v>14348.208431940007</v>
      </c>
      <c r="DX69" s="75">
        <v>2668.4668507200004</v>
      </c>
      <c r="DY69" s="75"/>
      <c r="DZ69" s="75"/>
      <c r="EA69" s="75"/>
      <c r="EB69" s="75">
        <v>44197.027166750006</v>
      </c>
      <c r="EC69" s="75">
        <v>22.315944999999999</v>
      </c>
      <c r="ED69" s="75"/>
      <c r="EE69" s="75"/>
      <c r="EF69" s="75"/>
      <c r="EG69" s="75"/>
      <c r="EH69" s="75"/>
      <c r="EI69" s="75">
        <v>184.32378955000001</v>
      </c>
      <c r="EJ69" s="75"/>
      <c r="EK69" s="75"/>
      <c r="EL69" s="75"/>
      <c r="EM69" s="75"/>
      <c r="EN69" s="75">
        <v>206.63973455000001</v>
      </c>
      <c r="EO69" s="75">
        <v>452.73202300000003</v>
      </c>
      <c r="EP69" s="75">
        <v>3327.980573039998</v>
      </c>
      <c r="EQ69" s="75">
        <v>4.6692003299999998</v>
      </c>
      <c r="ER69" s="75"/>
      <c r="ES69" s="75">
        <v>314.92989399999999</v>
      </c>
      <c r="ET69" s="75">
        <v>13682.518490869992</v>
      </c>
      <c r="EU69" s="75">
        <v>22776.687611059991</v>
      </c>
      <c r="EV69" s="75">
        <v>2659.3704863799994</v>
      </c>
      <c r="EW69" s="75"/>
      <c r="EX69" s="75"/>
      <c r="EY69" s="75"/>
      <c r="EZ69" s="75">
        <v>43218.888278679988</v>
      </c>
      <c r="FA69" s="75">
        <v>3525.1645880000001</v>
      </c>
      <c r="FB69" s="75">
        <v>3112.8314688200012</v>
      </c>
      <c r="FC69" s="75">
        <v>55.609904499999992</v>
      </c>
      <c r="FD69" s="75"/>
      <c r="FE69" s="75">
        <v>2035.1534770000001</v>
      </c>
      <c r="FF69" s="75">
        <v>109403.63471723988</v>
      </c>
      <c r="FG69" s="75">
        <v>42776.161197599955</v>
      </c>
      <c r="FH69" s="75">
        <v>4940.1392419899994</v>
      </c>
      <c r="FI69" s="75"/>
      <c r="FJ69" s="75"/>
      <c r="FK69" s="75"/>
      <c r="FL69" s="75"/>
      <c r="FM69" s="75">
        <v>165848.69459514983</v>
      </c>
      <c r="FN69" s="75"/>
      <c r="FO69" s="75"/>
      <c r="FP69" s="75"/>
      <c r="FQ69" s="75"/>
      <c r="FR69" s="75"/>
      <c r="FS69" s="75"/>
      <c r="FT69" s="75"/>
      <c r="FU69" s="75"/>
      <c r="FV69" s="75"/>
      <c r="FW69" s="75"/>
      <c r="FX69" s="75"/>
      <c r="FY69" s="75"/>
      <c r="FZ69" s="75"/>
      <c r="GA69" s="75"/>
      <c r="GB69" s="75"/>
      <c r="GC69" s="75"/>
      <c r="GD69" s="75"/>
      <c r="GE69" s="75">
        <v>127.39778084000001</v>
      </c>
      <c r="GF69" s="75">
        <v>0</v>
      </c>
      <c r="GG69" s="75"/>
      <c r="GH69" s="75"/>
      <c r="GI69" s="75"/>
      <c r="GJ69" s="75"/>
      <c r="GK69" s="75">
        <v>127.39778084000001</v>
      </c>
      <c r="GL69" s="75">
        <v>423.17445900000001</v>
      </c>
      <c r="GM69" s="75">
        <v>2698.5892587200005</v>
      </c>
      <c r="GN69" s="75">
        <v>112.73825184</v>
      </c>
      <c r="GO69" s="75"/>
      <c r="GP69" s="75"/>
      <c r="GQ69" s="75">
        <v>16554.616430060014</v>
      </c>
      <c r="GR69" s="75">
        <v>30400.583291460029</v>
      </c>
      <c r="GS69" s="75">
        <v>5989.09953546</v>
      </c>
      <c r="GT69" s="75"/>
      <c r="GU69" s="75"/>
      <c r="GV69" s="75"/>
      <c r="GW69" s="75"/>
      <c r="GX69" s="75">
        <v>56178.801226540047</v>
      </c>
      <c r="GY69" s="75">
        <v>54.327196000000001</v>
      </c>
      <c r="GZ69" s="75"/>
      <c r="HA69" s="75"/>
      <c r="HB69" s="75"/>
      <c r="HC69" s="75"/>
      <c r="HD69" s="75">
        <v>3185.3657358399987</v>
      </c>
      <c r="HE69" s="75">
        <v>548.69613770000001</v>
      </c>
      <c r="HF69" s="75">
        <v>1174.6307008800002</v>
      </c>
      <c r="HG69" s="75"/>
      <c r="HH69" s="75"/>
      <c r="HI69" s="75"/>
      <c r="HJ69" s="75">
        <v>4963.0197704199991</v>
      </c>
      <c r="HK69" s="75">
        <v>643.89995099999999</v>
      </c>
      <c r="HL69" s="75">
        <v>719.73952395000003</v>
      </c>
      <c r="HM69" s="75">
        <v>362.08509777999996</v>
      </c>
      <c r="HN69" s="75"/>
      <c r="HO69" s="75">
        <v>464.01799599999998</v>
      </c>
      <c r="HP69" s="75">
        <v>17158.375070469996</v>
      </c>
      <c r="HQ69" s="75">
        <v>35458.060871029978</v>
      </c>
      <c r="HR69" s="75">
        <v>1912.6159317699994</v>
      </c>
      <c r="HS69" s="75"/>
      <c r="HT69" s="75"/>
      <c r="HU69" s="75"/>
      <c r="HV69" s="75"/>
      <c r="HW69" s="75">
        <v>56718.794441999977</v>
      </c>
      <c r="HX69" s="75">
        <v>1032.620267</v>
      </c>
      <c r="HY69" s="75">
        <v>2769.2089439499991</v>
      </c>
      <c r="HZ69" s="75">
        <v>33.25920524</v>
      </c>
      <c r="IA69" s="75"/>
      <c r="IB69" s="75">
        <v>639.46482200000003</v>
      </c>
      <c r="IC69" s="75">
        <v>62553.666626329978</v>
      </c>
      <c r="ID69" s="75">
        <v>65049.447296820028</v>
      </c>
      <c r="IE69" s="75">
        <v>4076.727541520002</v>
      </c>
      <c r="IF69" s="75"/>
      <c r="IG69" s="75"/>
      <c r="IH69" s="75"/>
      <c r="II69" s="75">
        <v>136154.39470286001</v>
      </c>
      <c r="IJ69" s="75">
        <v>1143.0933239999999</v>
      </c>
      <c r="IK69" s="75">
        <v>1660.6558142400002</v>
      </c>
      <c r="IN69" s="75">
        <v>557.60191899999995</v>
      </c>
      <c r="IO69" s="75">
        <v>16002.835111049995</v>
      </c>
      <c r="IP69" s="75">
        <v>37325.366259860006</v>
      </c>
      <c r="IQ69" s="75">
        <v>2005.4205284</v>
      </c>
      <c r="IR69" s="75"/>
      <c r="IS69" s="75"/>
      <c r="IT69" s="75"/>
      <c r="IU69" s="75">
        <v>58694.972956549995</v>
      </c>
      <c r="IV69" s="75">
        <v>1096.9907639999999</v>
      </c>
      <c r="IW69" s="75">
        <v>3141.9644976399986</v>
      </c>
      <c r="IX69" s="75">
        <v>15.65934953</v>
      </c>
      <c r="IY69" s="75"/>
      <c r="IZ69" s="75">
        <v>227.16464500000001</v>
      </c>
      <c r="JA69" s="75">
        <v>41519.855371709978</v>
      </c>
      <c r="JB69" s="75">
        <v>63362.114937789986</v>
      </c>
      <c r="JC69" s="75">
        <v>5492.7908058499997</v>
      </c>
      <c r="JD69" s="75"/>
      <c r="JE69" s="75"/>
      <c r="JF69" s="75"/>
      <c r="JG69" s="75">
        <v>114856.54037151996</v>
      </c>
      <c r="JH69" s="75"/>
      <c r="JI69" s="75"/>
      <c r="JJ69" s="75"/>
      <c r="JK69" s="75"/>
      <c r="JL69" s="75"/>
      <c r="JM69" s="75">
        <v>0</v>
      </c>
      <c r="JN69" s="75">
        <v>353.34139520999997</v>
      </c>
      <c r="JO69" s="75">
        <v>736.51771127999984</v>
      </c>
      <c r="JP69" s="75"/>
      <c r="JQ69" s="75"/>
      <c r="JR69" s="75"/>
      <c r="JS69" s="75">
        <v>1089.8591064899997</v>
      </c>
      <c r="JT69" s="75">
        <v>432.92587200000003</v>
      </c>
      <c r="JU69" s="75">
        <v>1747.9416083699996</v>
      </c>
      <c r="JV69" s="75">
        <v>101.45113500999999</v>
      </c>
      <c r="JW69" s="75"/>
      <c r="JX69" s="75">
        <v>385.10959500000001</v>
      </c>
      <c r="JY69" s="75">
        <v>17006.752451809982</v>
      </c>
      <c r="JZ69" s="75">
        <v>17713.832247720005</v>
      </c>
      <c r="KA69" s="75">
        <v>2098.3749282799999</v>
      </c>
      <c r="KB69" s="75"/>
      <c r="KC69" s="75"/>
      <c r="KD69" s="75"/>
      <c r="KE69" s="75">
        <v>39486.387838189985</v>
      </c>
      <c r="KF69" s="75">
        <v>564.04151000000002</v>
      </c>
      <c r="KG69" s="75">
        <v>6864.8168641500051</v>
      </c>
      <c r="KH69" s="75">
        <v>1077.3040961299998</v>
      </c>
      <c r="KI69" s="75"/>
      <c r="KJ69" s="75">
        <v>729.05450299999995</v>
      </c>
      <c r="KK69" s="75">
        <v>50072.161758779985</v>
      </c>
      <c r="KL69" s="75">
        <v>44730.305775699941</v>
      </c>
      <c r="KM69" s="75">
        <v>5690.7445882800048</v>
      </c>
      <c r="KN69" s="75"/>
      <c r="KO69" s="75"/>
      <c r="KP69" s="75"/>
      <c r="KQ69" s="75">
        <v>109728.42909603994</v>
      </c>
      <c r="KR69" s="75">
        <v>305.50210800000002</v>
      </c>
      <c r="KS69" s="75"/>
      <c r="KT69" s="75"/>
      <c r="KU69" s="75"/>
      <c r="KV69" s="75">
        <v>54.353822999999998</v>
      </c>
      <c r="KW69" s="75">
        <v>2082.26032304</v>
      </c>
      <c r="KX69" s="75">
        <v>298.06697267999994</v>
      </c>
      <c r="KY69" s="75">
        <v>532.85899282000003</v>
      </c>
      <c r="KZ69" s="75"/>
      <c r="LA69" s="75"/>
      <c r="LB69" s="75"/>
      <c r="LC69" s="75">
        <v>3273.0422195399997</v>
      </c>
      <c r="LD69" s="75">
        <v>7018.802138</v>
      </c>
      <c r="LE69" s="75">
        <v>8008.3635617500004</v>
      </c>
      <c r="LF69" s="75">
        <v>886.85587466999993</v>
      </c>
      <c r="LG69" s="75"/>
      <c r="LH69" s="75">
        <v>4320.6116510000002</v>
      </c>
      <c r="LI69" s="75">
        <v>76822.094476780156</v>
      </c>
      <c r="LJ69" s="75">
        <v>118490.95376192979</v>
      </c>
      <c r="LK69" s="75">
        <v>15230.852528699992</v>
      </c>
      <c r="LL69" s="75"/>
      <c r="LM69" s="75"/>
      <c r="LN69" s="75"/>
      <c r="LO69" s="75">
        <v>230778.53399282994</v>
      </c>
      <c r="LP69" s="75">
        <v>123.74570199999999</v>
      </c>
      <c r="LQ69" s="75"/>
      <c r="LR69" s="75">
        <v>0</v>
      </c>
      <c r="LS69" s="75"/>
      <c r="LT69" s="75">
        <v>41.705916999999999</v>
      </c>
      <c r="LU69" s="75">
        <v>7153.8120527399997</v>
      </c>
      <c r="LV69" s="75">
        <v>3224.71597303</v>
      </c>
      <c r="LW69" s="75">
        <v>1644.69526165</v>
      </c>
      <c r="LX69" s="75"/>
      <c r="LY69" s="75"/>
      <c r="LZ69" s="75"/>
      <c r="MA69" s="75">
        <v>12188.674906419999</v>
      </c>
      <c r="MB69" s="75">
        <v>946.92436599999996</v>
      </c>
      <c r="MC69" s="75">
        <v>2555.1793886399983</v>
      </c>
      <c r="MD69" s="75">
        <v>407.84768232000005</v>
      </c>
      <c r="ME69" s="75"/>
      <c r="MF69" s="75">
        <v>658.43726200000003</v>
      </c>
      <c r="MG69" s="75">
        <v>29418.676753839991</v>
      </c>
      <c r="MH69" s="75">
        <v>38708.93589737</v>
      </c>
      <c r="MI69" s="75">
        <v>4277.3934488999994</v>
      </c>
      <c r="MJ69" s="75"/>
      <c r="MK69" s="75"/>
      <c r="ML69" s="75"/>
      <c r="MM69" s="75"/>
      <c r="MN69" s="75">
        <v>76973.394799069982</v>
      </c>
      <c r="MO69" s="75">
        <v>10713.275156</v>
      </c>
      <c r="MP69" s="75">
        <v>43639.18303353995</v>
      </c>
      <c r="MQ69" s="75">
        <v>23336.763885699984</v>
      </c>
      <c r="MR69" s="75"/>
      <c r="MS69" s="75">
        <v>4592.3013380000002</v>
      </c>
      <c r="MT69" s="75">
        <v>123322.61404852988</v>
      </c>
      <c r="MU69" s="75">
        <v>156322.9209483999</v>
      </c>
      <c r="MV69" s="75">
        <v>21286.976572289987</v>
      </c>
      <c r="MW69" s="75"/>
      <c r="MX69" s="75"/>
      <c r="MY69" s="75"/>
      <c r="MZ69" s="75"/>
      <c r="NA69" s="75">
        <v>383214.03498245968</v>
      </c>
      <c r="NB69" s="75"/>
      <c r="NC69" s="75"/>
      <c r="ND69" s="75"/>
      <c r="NE69" s="75"/>
      <c r="NF69" s="75"/>
      <c r="NG69" s="75"/>
      <c r="NH69" s="75">
        <v>14.423357470000001</v>
      </c>
      <c r="NI69" s="75">
        <v>502.70823804000003</v>
      </c>
      <c r="NJ69" s="75"/>
      <c r="NK69" s="75"/>
      <c r="NL69" s="75"/>
      <c r="NM69" s="75">
        <v>517.13159551000001</v>
      </c>
      <c r="NN69" s="15"/>
      <c r="NO69" s="15"/>
      <c r="NP69" s="15"/>
      <c r="NR69" s="70">
        <v>5155412.3029994573</v>
      </c>
      <c r="PU69" s="4"/>
    </row>
    <row r="70" spans="1:437" x14ac:dyDescent="0.2">
      <c r="A70" s="69">
        <v>41456</v>
      </c>
      <c r="B70" s="75">
        <v>21.521183629999999</v>
      </c>
      <c r="C70" s="75">
        <v>361.96670054999998</v>
      </c>
      <c r="D70" s="75"/>
      <c r="E70" s="75">
        <v>383.48788417999998</v>
      </c>
      <c r="F70" s="75">
        <v>4669.4727039999998</v>
      </c>
      <c r="G70" s="75">
        <v>19553.219640320018</v>
      </c>
      <c r="H70" s="75">
        <v>18201.156288409991</v>
      </c>
      <c r="I70" s="75"/>
      <c r="J70" s="75">
        <v>7143.4403169999996</v>
      </c>
      <c r="K70" s="75">
        <v>78434.345999339988</v>
      </c>
      <c r="L70" s="75">
        <v>509331.97558252001</v>
      </c>
      <c r="M70" s="75">
        <v>23440.541744100017</v>
      </c>
      <c r="N70" s="75"/>
      <c r="O70" s="75"/>
      <c r="P70" s="75"/>
      <c r="Q70" s="70">
        <v>660774.15227568999</v>
      </c>
      <c r="R70" s="75">
        <v>8.1459113900000002</v>
      </c>
      <c r="S70" s="75">
        <v>4580.1991061200006</v>
      </c>
      <c r="T70" s="75">
        <v>235.8679558</v>
      </c>
      <c r="U70" s="75">
        <v>217.27703709999997</v>
      </c>
      <c r="V70" s="75"/>
      <c r="W70" s="75">
        <v>5041.4900104100007</v>
      </c>
      <c r="X70" s="75">
        <v>4870.9671939999998</v>
      </c>
      <c r="Y70" s="75">
        <v>7429.6390991900007</v>
      </c>
      <c r="Z70" s="75">
        <v>751.23450275000016</v>
      </c>
      <c r="AA70" s="75"/>
      <c r="AB70" s="75">
        <v>3354.2096150000002</v>
      </c>
      <c r="AC70" s="75">
        <v>70224.603001779964</v>
      </c>
      <c r="AD70" s="75">
        <v>87195.298276880014</v>
      </c>
      <c r="AE70" s="75">
        <v>8458.491986969997</v>
      </c>
      <c r="AF70" s="75"/>
      <c r="AG70" s="75"/>
      <c r="AH70" s="75"/>
      <c r="AI70" s="75">
        <v>182284.44367656999</v>
      </c>
      <c r="AJ70" s="75">
        <v>43112.610617999999</v>
      </c>
      <c r="AK70" s="75">
        <v>372363.9946289396</v>
      </c>
      <c r="AL70" s="75">
        <v>94404.095950979914</v>
      </c>
      <c r="AM70" s="75"/>
      <c r="AN70" s="75">
        <v>22105.242888000001</v>
      </c>
      <c r="AO70" s="75">
        <v>976349.01689175295</v>
      </c>
      <c r="AP70" s="75">
        <v>721033.76195493259</v>
      </c>
      <c r="AQ70" s="75">
        <v>78325.250310379954</v>
      </c>
      <c r="AR70" s="75"/>
      <c r="AS70" s="75"/>
      <c r="AT70" s="75"/>
      <c r="AU70" s="75"/>
      <c r="AV70" s="75"/>
      <c r="AW70" s="75"/>
      <c r="AX70" s="75">
        <v>2307693.9731429853</v>
      </c>
      <c r="AY70" s="75">
        <v>1601.742538</v>
      </c>
      <c r="AZ70" s="75">
        <v>4399.1655667100003</v>
      </c>
      <c r="BA70" s="75">
        <v>2464.7458310699999</v>
      </c>
      <c r="BB70" s="75"/>
      <c r="BC70" s="75">
        <v>1509.391431</v>
      </c>
      <c r="BD70" s="75">
        <v>39275.474425059962</v>
      </c>
      <c r="BE70" s="75">
        <v>47734.955869140045</v>
      </c>
      <c r="BF70" s="75">
        <v>5024.3761932000007</v>
      </c>
      <c r="BG70" s="75"/>
      <c r="BH70" s="75"/>
      <c r="BI70" s="75">
        <v>102009.85185418001</v>
      </c>
      <c r="BJ70" s="75">
        <v>1079.773866</v>
      </c>
      <c r="BK70" s="75">
        <v>20654.314216069997</v>
      </c>
      <c r="BL70" s="75">
        <v>0</v>
      </c>
      <c r="BM70" s="75"/>
      <c r="BN70" s="75">
        <v>528.89040499999999</v>
      </c>
      <c r="BO70" s="75">
        <v>25498.079680930001</v>
      </c>
      <c r="BP70" s="75">
        <v>15763.554227219991</v>
      </c>
      <c r="BQ70" s="75">
        <v>3118.9835857700004</v>
      </c>
      <c r="BR70" s="75"/>
      <c r="BS70" s="75"/>
      <c r="BT70" s="75">
        <v>66643.59598098998</v>
      </c>
      <c r="BU70" s="75">
        <v>482.08020900000002</v>
      </c>
      <c r="BV70" s="75">
        <v>3528.2243361899996</v>
      </c>
      <c r="BW70" s="75">
        <v>39.833596739999997</v>
      </c>
      <c r="BX70" s="75"/>
      <c r="BY70" s="75">
        <v>360.246419</v>
      </c>
      <c r="BZ70" s="75">
        <v>32803.423369679993</v>
      </c>
      <c r="CA70" s="75">
        <v>35322.159298710001</v>
      </c>
      <c r="CB70" s="75">
        <v>3260.3385512199998</v>
      </c>
      <c r="CC70" s="75"/>
      <c r="CD70" s="75"/>
      <c r="CE70" s="75"/>
      <c r="CF70" s="75">
        <v>75796.305780540002</v>
      </c>
      <c r="CG70" s="75">
        <v>55.011850000000003</v>
      </c>
      <c r="CH70" s="75"/>
      <c r="CI70" s="75"/>
      <c r="CJ70" s="75"/>
      <c r="CK70" s="75"/>
      <c r="CL70" s="75">
        <v>1793.0265622300003</v>
      </c>
      <c r="CM70" s="75">
        <v>1719.6715492299998</v>
      </c>
      <c r="CN70" s="75">
        <v>1133.0054128700001</v>
      </c>
      <c r="CO70" s="75"/>
      <c r="CP70" s="75"/>
      <c r="CQ70" s="75"/>
      <c r="CR70" s="75">
        <v>4700.7153743300005</v>
      </c>
      <c r="CS70" s="75">
        <v>390.10091499999999</v>
      </c>
      <c r="CT70" s="75">
        <v>110.05419373999999</v>
      </c>
      <c r="CU70" s="75"/>
      <c r="CV70" s="75"/>
      <c r="CW70" s="75"/>
      <c r="CX70" s="75">
        <v>6488.0334445399976</v>
      </c>
      <c r="CY70" s="75">
        <v>5303.988110530001</v>
      </c>
      <c r="CZ70" s="75">
        <v>1644.4003585400001</v>
      </c>
      <c r="DA70" s="75"/>
      <c r="DB70" s="75"/>
      <c r="DC70" s="75"/>
      <c r="DD70" s="75">
        <v>13936.577022349999</v>
      </c>
      <c r="DE70" s="75">
        <v>605.21894299999997</v>
      </c>
      <c r="DF70" s="75">
        <v>0</v>
      </c>
      <c r="DG70" s="75"/>
      <c r="DH70" s="75"/>
      <c r="DI70" s="75">
        <v>1583.640523</v>
      </c>
      <c r="DJ70" s="75">
        <v>14250.57945892</v>
      </c>
      <c r="DK70" s="75">
        <v>11661.885209119999</v>
      </c>
      <c r="DL70" s="75">
        <v>1823.8570496899997</v>
      </c>
      <c r="DM70" s="75"/>
      <c r="DN70" s="75"/>
      <c r="DO70" s="75"/>
      <c r="DP70" s="75">
        <v>29925.181183729997</v>
      </c>
      <c r="DQ70" s="75">
        <v>76.341548000000003</v>
      </c>
      <c r="DR70" s="75">
        <v>355.61691402000002</v>
      </c>
      <c r="DS70" s="75"/>
      <c r="DT70" s="75"/>
      <c r="DU70" s="75">
        <v>3.8917799199999998</v>
      </c>
      <c r="DV70" s="75">
        <v>25766.292898609983</v>
      </c>
      <c r="DW70" s="75">
        <v>13964.255643039998</v>
      </c>
      <c r="DX70" s="75">
        <v>2616.0941874600007</v>
      </c>
      <c r="DY70" s="75"/>
      <c r="DZ70" s="75"/>
      <c r="EA70" s="75"/>
      <c r="EB70" s="75">
        <v>42782.492971049985</v>
      </c>
      <c r="EC70" s="75">
        <v>22.109798999999999</v>
      </c>
      <c r="ED70" s="75"/>
      <c r="EE70" s="75"/>
      <c r="EF70" s="75"/>
      <c r="EG70" s="75"/>
      <c r="EH70" s="75"/>
      <c r="EI70" s="75">
        <v>183.47061438999998</v>
      </c>
      <c r="EJ70" s="75">
        <v>0</v>
      </c>
      <c r="EK70" s="75"/>
      <c r="EL70" s="75"/>
      <c r="EM70" s="75"/>
      <c r="EN70" s="75">
        <v>205.58041338999999</v>
      </c>
      <c r="EO70" s="75">
        <v>445.79192699999999</v>
      </c>
      <c r="EP70" s="75">
        <v>2646.9277078799996</v>
      </c>
      <c r="EQ70" s="75">
        <v>4.3431870899999998</v>
      </c>
      <c r="ER70" s="75"/>
      <c r="ES70" s="75">
        <v>312.57439499999998</v>
      </c>
      <c r="ET70" s="75">
        <v>12780.240175589994</v>
      </c>
      <c r="EU70" s="75">
        <v>22340.81373080999</v>
      </c>
      <c r="EV70" s="75">
        <v>2526.5081155899998</v>
      </c>
      <c r="EW70" s="75"/>
      <c r="EX70" s="75"/>
      <c r="EY70" s="75"/>
      <c r="EZ70" s="75">
        <v>41057.199238959976</v>
      </c>
      <c r="FA70" s="75">
        <v>3428.843844</v>
      </c>
      <c r="FB70" s="75">
        <v>2854.8259988</v>
      </c>
      <c r="FC70" s="75">
        <v>53.435243610000001</v>
      </c>
      <c r="FD70" s="75"/>
      <c r="FE70" s="75">
        <v>1756.6351400000001</v>
      </c>
      <c r="FF70" s="75">
        <v>103976.61815826999</v>
      </c>
      <c r="FG70" s="75">
        <v>41375.91063661997</v>
      </c>
      <c r="FH70" s="75">
        <v>4689.3354384599988</v>
      </c>
      <c r="FI70" s="75"/>
      <c r="FJ70" s="75"/>
      <c r="FK70" s="75"/>
      <c r="FL70" s="75"/>
      <c r="FM70" s="75">
        <v>158135.60445975995</v>
      </c>
      <c r="FN70" s="75"/>
      <c r="FO70" s="75"/>
      <c r="FP70" s="75"/>
      <c r="FQ70" s="75"/>
      <c r="FR70" s="75"/>
      <c r="FS70" s="75"/>
      <c r="FT70" s="75"/>
      <c r="FU70" s="75"/>
      <c r="FV70" s="75"/>
      <c r="FW70" s="75"/>
      <c r="FX70" s="75"/>
      <c r="FY70" s="75"/>
      <c r="FZ70" s="75"/>
      <c r="GA70" s="75"/>
      <c r="GB70" s="75"/>
      <c r="GC70" s="75"/>
      <c r="GD70" s="75"/>
      <c r="GE70" s="75">
        <v>103.38828787999999</v>
      </c>
      <c r="GF70" s="75">
        <v>0</v>
      </c>
      <c r="GG70" s="75"/>
      <c r="GH70" s="75"/>
      <c r="GI70" s="75"/>
      <c r="GJ70" s="75"/>
      <c r="GK70" s="75">
        <v>103.38828787999999</v>
      </c>
      <c r="GL70" s="75">
        <v>418.253108</v>
      </c>
      <c r="GM70" s="75">
        <v>2553.5886462999988</v>
      </c>
      <c r="GN70" s="75">
        <v>103.98525721</v>
      </c>
      <c r="GO70" s="75"/>
      <c r="GP70" s="75"/>
      <c r="GQ70" s="75">
        <v>15801.208910119998</v>
      </c>
      <c r="GR70" s="75">
        <v>29471.29554504004</v>
      </c>
      <c r="GS70" s="75">
        <v>5836.9693356999996</v>
      </c>
      <c r="GT70" s="75"/>
      <c r="GU70" s="75"/>
      <c r="GV70" s="75"/>
      <c r="GW70" s="75"/>
      <c r="GX70" s="75">
        <v>54185.300802370039</v>
      </c>
      <c r="GY70" s="75">
        <v>53.359316999999997</v>
      </c>
      <c r="GZ70" s="75"/>
      <c r="HA70" s="75"/>
      <c r="HB70" s="75"/>
      <c r="HC70" s="75"/>
      <c r="HD70" s="75">
        <v>2945.0160702600001</v>
      </c>
      <c r="HE70" s="75">
        <v>539.55041755999991</v>
      </c>
      <c r="HF70" s="75">
        <v>1102.99600113</v>
      </c>
      <c r="HG70" s="75"/>
      <c r="HH70" s="75"/>
      <c r="HI70" s="75"/>
      <c r="HJ70" s="75">
        <v>4640.9218059499999</v>
      </c>
      <c r="HK70" s="75">
        <v>576.90714300000002</v>
      </c>
      <c r="HL70" s="75">
        <v>711.06404927000006</v>
      </c>
      <c r="HM70" s="75">
        <v>360.49604414999999</v>
      </c>
      <c r="HN70" s="75"/>
      <c r="HO70" s="75">
        <v>461.01512200000002</v>
      </c>
      <c r="HP70" s="75">
        <v>16526.148137780012</v>
      </c>
      <c r="HQ70" s="75">
        <v>34338.485816100023</v>
      </c>
      <c r="HR70" s="75">
        <v>1782.7202242099997</v>
      </c>
      <c r="HS70" s="75"/>
      <c r="HT70" s="75"/>
      <c r="HU70" s="75"/>
      <c r="HV70" s="75"/>
      <c r="HW70" s="75">
        <v>54756.83653651004</v>
      </c>
      <c r="HX70" s="75">
        <v>928.384185</v>
      </c>
      <c r="HY70" s="75">
        <v>2441.4128530499988</v>
      </c>
      <c r="HZ70" s="75">
        <v>31.076489210000002</v>
      </c>
      <c r="IA70" s="75"/>
      <c r="IB70" s="75">
        <v>625.860772</v>
      </c>
      <c r="IC70" s="75">
        <v>59746.603764110019</v>
      </c>
      <c r="ID70" s="75">
        <v>63141.981828740034</v>
      </c>
      <c r="IE70" s="75">
        <v>4034.5083213500016</v>
      </c>
      <c r="IF70" s="75"/>
      <c r="IG70" s="75"/>
      <c r="IH70" s="75"/>
      <c r="II70" s="75">
        <v>130949.82821346004</v>
      </c>
      <c r="IJ70" s="75">
        <v>1041.1061319999999</v>
      </c>
      <c r="IK70" s="75">
        <v>1531.6310245999996</v>
      </c>
      <c r="IN70" s="75">
        <v>549.22384899999997</v>
      </c>
      <c r="IO70" s="75">
        <v>14362.014904109996</v>
      </c>
      <c r="IP70" s="75">
        <v>35973.956926359999</v>
      </c>
      <c r="IQ70" s="75">
        <v>1968.0831501399994</v>
      </c>
      <c r="IR70" s="75"/>
      <c r="IS70" s="75"/>
      <c r="IT70" s="75"/>
      <c r="IU70" s="75">
        <v>55426.015986209997</v>
      </c>
      <c r="IV70" s="75">
        <v>1072.775721</v>
      </c>
      <c r="IW70" s="75">
        <v>2988.3293006599984</v>
      </c>
      <c r="IX70" s="75">
        <v>14.251129050000001</v>
      </c>
      <c r="IY70" s="75"/>
      <c r="IZ70" s="75">
        <v>175.134073</v>
      </c>
      <c r="JA70" s="75">
        <v>38320.419717110017</v>
      </c>
      <c r="JB70" s="75">
        <v>60464.080277470101</v>
      </c>
      <c r="JC70" s="75">
        <v>5431.3970846099974</v>
      </c>
      <c r="JD70" s="75"/>
      <c r="JE70" s="75"/>
      <c r="JF70" s="75"/>
      <c r="JG70" s="75">
        <v>108466.38730290011</v>
      </c>
      <c r="JH70" s="75"/>
      <c r="JI70" s="75"/>
      <c r="JJ70" s="75"/>
      <c r="JK70" s="75"/>
      <c r="JL70" s="75"/>
      <c r="JM70" s="75">
        <v>0</v>
      </c>
      <c r="JN70" s="75">
        <v>352.52173091000003</v>
      </c>
      <c r="JO70" s="75">
        <v>728.50153170999988</v>
      </c>
      <c r="JP70" s="75"/>
      <c r="JQ70" s="75"/>
      <c r="JR70" s="75"/>
      <c r="JS70" s="75">
        <v>1081.02326262</v>
      </c>
      <c r="JT70" s="75">
        <v>257.35046799999998</v>
      </c>
      <c r="JU70" s="75">
        <v>1693.5195035600009</v>
      </c>
      <c r="JV70" s="75">
        <v>97.3105951</v>
      </c>
      <c r="JW70" s="75"/>
      <c r="JX70" s="75">
        <v>368.83278999999999</v>
      </c>
      <c r="JY70" s="75">
        <v>16139.769154829994</v>
      </c>
      <c r="JZ70" s="75">
        <v>16239.611069640021</v>
      </c>
      <c r="KA70" s="75">
        <v>2049.9736061199992</v>
      </c>
      <c r="KB70" s="75"/>
      <c r="KC70" s="75"/>
      <c r="KD70" s="75"/>
      <c r="KE70" s="75">
        <v>36846.36718725002</v>
      </c>
      <c r="KF70" s="75">
        <v>534.42521199999999</v>
      </c>
      <c r="KG70" s="75">
        <v>6514.6147616600001</v>
      </c>
      <c r="KH70" s="75">
        <v>1039.86221157</v>
      </c>
      <c r="KI70" s="75"/>
      <c r="KJ70" s="75">
        <v>715.51713500000005</v>
      </c>
      <c r="KK70" s="75">
        <v>46997.351990239942</v>
      </c>
      <c r="KL70" s="75">
        <v>43069.403548930051</v>
      </c>
      <c r="KM70" s="75">
        <v>5580.8497604400036</v>
      </c>
      <c r="KN70" s="75"/>
      <c r="KO70" s="75"/>
      <c r="KP70" s="75"/>
      <c r="KQ70" s="75">
        <v>104452.02461984</v>
      </c>
      <c r="KR70" s="75">
        <v>214.20021499999999</v>
      </c>
      <c r="KS70" s="75"/>
      <c r="KT70" s="75"/>
      <c r="KU70" s="75"/>
      <c r="KV70" s="75">
        <v>53.217247</v>
      </c>
      <c r="KW70" s="75">
        <v>2069.5866607300004</v>
      </c>
      <c r="KX70" s="75">
        <v>294.40016450000002</v>
      </c>
      <c r="KY70" s="75">
        <v>529.65991629999996</v>
      </c>
      <c r="KZ70" s="75"/>
      <c r="LA70" s="75"/>
      <c r="LB70" s="75"/>
      <c r="LC70" s="75">
        <v>3161.0642035300002</v>
      </c>
      <c r="LD70" s="75">
        <v>6555.6423809999997</v>
      </c>
      <c r="LE70" s="75">
        <v>7481.8545424499998</v>
      </c>
      <c r="LF70" s="75">
        <v>870.41239944999995</v>
      </c>
      <c r="LG70" s="75"/>
      <c r="LH70" s="75">
        <v>4152.077867</v>
      </c>
      <c r="LI70" s="75">
        <v>71378.172153329971</v>
      </c>
      <c r="LJ70" s="75">
        <v>114785.69417045993</v>
      </c>
      <c r="LK70" s="75">
        <v>14268.527533219991</v>
      </c>
      <c r="LL70" s="75"/>
      <c r="LM70" s="75"/>
      <c r="LN70" s="75"/>
      <c r="LO70" s="75">
        <v>219492.38104690987</v>
      </c>
      <c r="LP70" s="75">
        <v>122.925477</v>
      </c>
      <c r="LQ70" s="75"/>
      <c r="LR70" s="75">
        <v>0</v>
      </c>
      <c r="LS70" s="75"/>
      <c r="LT70" s="75">
        <v>41.253942000000002</v>
      </c>
      <c r="LU70" s="75">
        <v>7025.4475836200018</v>
      </c>
      <c r="LV70" s="75">
        <v>3211.7977695699997</v>
      </c>
      <c r="LW70" s="75">
        <v>1551.8536431000005</v>
      </c>
      <c r="LX70" s="75"/>
      <c r="LY70" s="75"/>
      <c r="LZ70" s="75"/>
      <c r="MA70" s="75">
        <v>11953.278415290002</v>
      </c>
      <c r="MB70" s="75">
        <v>869.50903200000005</v>
      </c>
      <c r="MC70" s="75">
        <v>2467.7684495500002</v>
      </c>
      <c r="MD70" s="75">
        <v>403.55284772000005</v>
      </c>
      <c r="ME70" s="75"/>
      <c r="MF70" s="75">
        <v>650.63189</v>
      </c>
      <c r="MG70" s="75">
        <v>28435.298217449981</v>
      </c>
      <c r="MH70" s="75">
        <v>37566.828519220035</v>
      </c>
      <c r="MI70" s="75">
        <v>4061.4354033499994</v>
      </c>
      <c r="MJ70" s="75"/>
      <c r="MK70" s="75"/>
      <c r="ML70" s="75"/>
      <c r="MM70" s="75"/>
      <c r="MN70" s="75">
        <v>74455.024359290008</v>
      </c>
      <c r="MO70" s="75">
        <v>10121.205081</v>
      </c>
      <c r="MP70" s="75">
        <v>42187.93082507998</v>
      </c>
      <c r="MQ70" s="75">
        <v>22794.684224329991</v>
      </c>
      <c r="MR70" s="75"/>
      <c r="MS70" s="75">
        <v>4369.4222490000002</v>
      </c>
      <c r="MT70" s="75">
        <v>118079.42543343006</v>
      </c>
      <c r="MU70" s="75">
        <v>149499.61240735973</v>
      </c>
      <c r="MV70" s="75">
        <v>20504.760304289983</v>
      </c>
      <c r="MW70" s="75"/>
      <c r="MX70" s="75"/>
      <c r="MY70" s="75"/>
      <c r="MZ70" s="75"/>
      <c r="NA70" s="75">
        <v>367557.04052448971</v>
      </c>
      <c r="NB70" s="75"/>
      <c r="NC70" s="75"/>
      <c r="ND70" s="75"/>
      <c r="NE70" s="75"/>
      <c r="NF70" s="75"/>
      <c r="NG70" s="75"/>
      <c r="NH70" s="75">
        <v>14.2890709</v>
      </c>
      <c r="NI70" s="75">
        <v>499.91288204</v>
      </c>
      <c r="NJ70" s="75"/>
      <c r="NK70" s="75"/>
      <c r="NL70" s="75"/>
      <c r="NM70" s="75">
        <v>514.20195293999996</v>
      </c>
      <c r="NN70" s="15"/>
      <c r="NO70" s="15"/>
      <c r="NP70" s="15"/>
      <c r="NR70" s="70">
        <v>4919411.7357765548</v>
      </c>
      <c r="PU70" s="4"/>
    </row>
    <row r="71" spans="1:437" x14ac:dyDescent="0.2">
      <c r="A71" s="69">
        <v>41487</v>
      </c>
      <c r="B71" s="75">
        <v>20.973468669999999</v>
      </c>
      <c r="C71" s="75">
        <v>359.92266244000001</v>
      </c>
      <c r="D71" s="75"/>
      <c r="E71" s="75">
        <v>380.89613111</v>
      </c>
      <c r="F71" s="75">
        <v>4347.1540450000002</v>
      </c>
      <c r="G71" s="75">
        <v>19020.689581490009</v>
      </c>
      <c r="H71" s="75">
        <v>17622.564013789983</v>
      </c>
      <c r="I71" s="75"/>
      <c r="J71" s="75">
        <v>7064.5447199999999</v>
      </c>
      <c r="K71" s="75">
        <v>75457.733282589936</v>
      </c>
      <c r="L71" s="75">
        <v>495879.99911349773</v>
      </c>
      <c r="M71" s="75">
        <v>22568.299904490013</v>
      </c>
      <c r="N71" s="75"/>
      <c r="O71" s="75"/>
      <c r="P71" s="75"/>
      <c r="Q71" s="70">
        <v>641960.98466085771</v>
      </c>
      <c r="R71" s="75">
        <v>8.008872049999999</v>
      </c>
      <c r="S71" s="75">
        <v>4421.5745765099991</v>
      </c>
      <c r="T71" s="75">
        <v>234.77792109999999</v>
      </c>
      <c r="U71" s="75">
        <v>216.18357809999998</v>
      </c>
      <c r="V71" s="75"/>
      <c r="W71" s="75">
        <v>4880.5449477599986</v>
      </c>
      <c r="X71" s="75">
        <v>4695.0495110000002</v>
      </c>
      <c r="Y71" s="75">
        <v>7352.0015546599952</v>
      </c>
      <c r="Z71" s="75">
        <v>746.51518918999989</v>
      </c>
      <c r="AA71" s="75"/>
      <c r="AB71" s="75">
        <v>3138.628702</v>
      </c>
      <c r="AC71" s="75">
        <v>67780.842432809979</v>
      </c>
      <c r="AD71" s="75">
        <v>84617.598568209985</v>
      </c>
      <c r="AE71" s="75">
        <v>8155.8196102500006</v>
      </c>
      <c r="AF71" s="75"/>
      <c r="AG71" s="75"/>
      <c r="AH71" s="75"/>
      <c r="AI71" s="75">
        <v>176486.45556811997</v>
      </c>
      <c r="AJ71" s="75">
        <v>40703.647337000002</v>
      </c>
      <c r="AK71" s="75">
        <v>360680.51968463976</v>
      </c>
      <c r="AL71" s="75">
        <v>89207.634662569864</v>
      </c>
      <c r="AM71" s="75"/>
      <c r="AN71" s="75">
        <v>20889.700618999999</v>
      </c>
      <c r="AO71" s="75">
        <v>929904.55869887501</v>
      </c>
      <c r="AP71" s="75">
        <v>698788.76521574939</v>
      </c>
      <c r="AQ71" s="75">
        <v>74769.023616300037</v>
      </c>
      <c r="AR71" s="75"/>
      <c r="AS71" s="75"/>
      <c r="AT71" s="75"/>
      <c r="AU71" s="75"/>
      <c r="AV71" s="75"/>
      <c r="AW71" s="75"/>
      <c r="AX71" s="75">
        <v>2214943.8498341339</v>
      </c>
      <c r="AY71" s="75">
        <v>1577.1319579999999</v>
      </c>
      <c r="AZ71" s="75">
        <v>4189.5941855900001</v>
      </c>
      <c r="BA71" s="75">
        <v>2431.3795062999998</v>
      </c>
      <c r="BB71" s="75"/>
      <c r="BC71" s="75">
        <v>1500.325245</v>
      </c>
      <c r="BD71" s="75">
        <v>37018.305283679991</v>
      </c>
      <c r="BE71" s="75">
        <v>46471.322606610054</v>
      </c>
      <c r="BF71" s="75">
        <v>4839.4444093399998</v>
      </c>
      <c r="BG71" s="75"/>
      <c r="BH71" s="75"/>
      <c r="BI71" s="75">
        <v>98027.503194520032</v>
      </c>
      <c r="BJ71" s="75">
        <v>990.89725599999997</v>
      </c>
      <c r="BK71" s="75">
        <v>19767.68168732</v>
      </c>
      <c r="BL71" s="75">
        <v>0</v>
      </c>
      <c r="BM71" s="75"/>
      <c r="BN71" s="75">
        <v>526.20305399999995</v>
      </c>
      <c r="BO71" s="75">
        <v>24838.893982640009</v>
      </c>
      <c r="BP71" s="75">
        <v>15592.710590179999</v>
      </c>
      <c r="BQ71" s="75">
        <v>2998.3595825399993</v>
      </c>
      <c r="BR71" s="75"/>
      <c r="BS71" s="75"/>
      <c r="BT71" s="75">
        <v>64714.746142680015</v>
      </c>
      <c r="BU71" s="75">
        <v>478.12486000000001</v>
      </c>
      <c r="BV71" s="75">
        <v>3466.6635846300014</v>
      </c>
      <c r="BW71" s="75">
        <v>38.866781940000003</v>
      </c>
      <c r="BX71" s="75"/>
      <c r="BY71" s="75">
        <v>341.31796000000003</v>
      </c>
      <c r="BZ71" s="75">
        <v>31886.341035279998</v>
      </c>
      <c r="CA71" s="75">
        <v>34427.307373930016</v>
      </c>
      <c r="CB71" s="75">
        <v>3213.3257377</v>
      </c>
      <c r="CC71" s="75"/>
      <c r="CD71" s="75"/>
      <c r="CE71" s="75"/>
      <c r="CF71" s="75">
        <v>73851.947333480013</v>
      </c>
      <c r="CG71" s="75">
        <v>53.687767999999998</v>
      </c>
      <c r="CH71" s="75"/>
      <c r="CI71" s="75"/>
      <c r="CJ71" s="75"/>
      <c r="CK71" s="75"/>
      <c r="CL71" s="75">
        <v>1741.6713983600005</v>
      </c>
      <c r="CM71" s="75">
        <v>1711.6333187400003</v>
      </c>
      <c r="CN71" s="75">
        <v>1118.52004986</v>
      </c>
      <c r="CO71" s="75"/>
      <c r="CP71" s="75"/>
      <c r="CQ71" s="75"/>
      <c r="CR71" s="75">
        <v>4625.5125349600003</v>
      </c>
      <c r="CS71" s="75">
        <v>386.75431500000002</v>
      </c>
      <c r="CT71" s="75">
        <v>110.05419373999999</v>
      </c>
      <c r="CU71" s="75"/>
      <c r="CV71" s="75"/>
      <c r="CW71" s="75"/>
      <c r="CX71" s="75">
        <v>6302.145274380001</v>
      </c>
      <c r="CY71" s="75">
        <v>5194.0229545499997</v>
      </c>
      <c r="CZ71" s="75">
        <v>1584.2577666099999</v>
      </c>
      <c r="DA71" s="75"/>
      <c r="DB71" s="75"/>
      <c r="DC71" s="75"/>
      <c r="DD71" s="75">
        <v>13577.234504280001</v>
      </c>
      <c r="DE71" s="75">
        <v>598.32313699999997</v>
      </c>
      <c r="DF71" s="75">
        <v>0</v>
      </c>
      <c r="DG71" s="75"/>
      <c r="DH71" s="75"/>
      <c r="DI71" s="75">
        <v>1490.837444</v>
      </c>
      <c r="DJ71" s="75">
        <v>13622.31931615</v>
      </c>
      <c r="DK71" s="75">
        <v>11445.261161169999</v>
      </c>
      <c r="DL71" s="75">
        <v>1724.0196514799995</v>
      </c>
      <c r="DM71" s="75"/>
      <c r="DN71" s="75"/>
      <c r="DO71" s="75"/>
      <c r="DP71" s="75">
        <v>28880.760709800001</v>
      </c>
      <c r="DQ71" s="75">
        <v>74.831695999999994</v>
      </c>
      <c r="DR71" s="75">
        <v>351.98061917000001</v>
      </c>
      <c r="DS71" s="75"/>
      <c r="DT71" s="75"/>
      <c r="DU71" s="75">
        <v>3.82547339</v>
      </c>
      <c r="DV71" s="75">
        <v>25084.816202239977</v>
      </c>
      <c r="DW71" s="75">
        <v>13538.134948700001</v>
      </c>
      <c r="DX71" s="75">
        <v>2410.9451916300009</v>
      </c>
      <c r="DY71" s="75"/>
      <c r="DZ71" s="75"/>
      <c r="EA71" s="75"/>
      <c r="EB71" s="75">
        <v>41464.534131129985</v>
      </c>
      <c r="EC71" s="75">
        <v>21.901449</v>
      </c>
      <c r="ED71" s="75"/>
      <c r="EE71" s="75"/>
      <c r="EF71" s="75"/>
      <c r="EG71" s="75"/>
      <c r="EH71" s="75"/>
      <c r="EI71" s="75">
        <v>182.60986634</v>
      </c>
      <c r="EJ71" s="75">
        <v>0</v>
      </c>
      <c r="EK71" s="75"/>
      <c r="EL71" s="75"/>
      <c r="EM71" s="75"/>
      <c r="EN71" s="75">
        <v>204.51131534000001</v>
      </c>
      <c r="EO71" s="75">
        <v>441.71584000000001</v>
      </c>
      <c r="EP71" s="75">
        <v>2569.5545354799997</v>
      </c>
      <c r="EQ71" s="75">
        <v>4.3489170499999998</v>
      </c>
      <c r="ER71" s="75"/>
      <c r="ES71" s="75">
        <v>310.15686199999999</v>
      </c>
      <c r="ET71" s="75">
        <v>12208.842343020002</v>
      </c>
      <c r="EU71" s="75">
        <v>21831.629440440021</v>
      </c>
      <c r="EV71" s="75">
        <v>2471.9661363699988</v>
      </c>
      <c r="EW71" s="75"/>
      <c r="EX71" s="75"/>
      <c r="EY71" s="75"/>
      <c r="EZ71" s="75">
        <v>39838.214074360025</v>
      </c>
      <c r="FA71" s="75">
        <v>3376.701724</v>
      </c>
      <c r="FB71" s="75">
        <v>2747.9605639600004</v>
      </c>
      <c r="FC71" s="75">
        <v>51.14793727</v>
      </c>
      <c r="FD71" s="75"/>
      <c r="FE71" s="75">
        <v>1739.360187</v>
      </c>
      <c r="FF71" s="75">
        <v>99896.741906090305</v>
      </c>
      <c r="FG71" s="75">
        <v>40312.576737980009</v>
      </c>
      <c r="FH71" s="75">
        <v>4407.4721845900003</v>
      </c>
      <c r="FI71" s="75"/>
      <c r="FJ71" s="75"/>
      <c r="FK71" s="75"/>
      <c r="FL71" s="75"/>
      <c r="FM71" s="75">
        <v>152531.96124089032</v>
      </c>
      <c r="FN71" s="75"/>
      <c r="FO71" s="75"/>
      <c r="FP71" s="75"/>
      <c r="FQ71" s="75"/>
      <c r="FR71" s="75"/>
      <c r="FS71" s="75"/>
      <c r="FT71" s="75"/>
      <c r="FU71" s="75"/>
      <c r="FV71" s="75"/>
      <c r="FW71" s="75"/>
      <c r="FX71" s="75"/>
      <c r="FY71" s="75"/>
      <c r="FZ71" s="75"/>
      <c r="GA71" s="75"/>
      <c r="GB71" s="75"/>
      <c r="GC71" s="75"/>
      <c r="GD71" s="75"/>
      <c r="GE71" s="75">
        <v>101.56082485</v>
      </c>
      <c r="GF71" s="75">
        <v>0</v>
      </c>
      <c r="GG71" s="75"/>
      <c r="GH71" s="75"/>
      <c r="GI71" s="75"/>
      <c r="GJ71" s="75"/>
      <c r="GK71" s="75">
        <v>101.56082485</v>
      </c>
      <c r="GL71" s="75">
        <v>412.13965000000002</v>
      </c>
      <c r="GM71" s="75">
        <v>2478.4043761799999</v>
      </c>
      <c r="GN71" s="75">
        <v>102.20358539</v>
      </c>
      <c r="GO71" s="75"/>
      <c r="GP71" s="75"/>
      <c r="GQ71" s="75">
        <v>15055.946864350004</v>
      </c>
      <c r="GR71" s="75">
        <v>28926.411270200024</v>
      </c>
      <c r="GS71" s="75">
        <v>5515.5780051800002</v>
      </c>
      <c r="GT71" s="75"/>
      <c r="GU71" s="75"/>
      <c r="GV71" s="75"/>
      <c r="GW71" s="75"/>
      <c r="GX71" s="75">
        <v>52490.683751300028</v>
      </c>
      <c r="GY71" s="75">
        <v>52.356251</v>
      </c>
      <c r="GZ71" s="75"/>
      <c r="HA71" s="75"/>
      <c r="HB71" s="75"/>
      <c r="HC71" s="75"/>
      <c r="HD71" s="75">
        <v>2932.1190394699993</v>
      </c>
      <c r="HE71" s="75">
        <v>534.07475355000008</v>
      </c>
      <c r="HF71" s="75">
        <v>1098.9065844300001</v>
      </c>
      <c r="HG71" s="75"/>
      <c r="HH71" s="75"/>
      <c r="HI71" s="75"/>
      <c r="HJ71" s="75">
        <v>4617.4566284499997</v>
      </c>
      <c r="HK71" s="75">
        <v>488.16449799999998</v>
      </c>
      <c r="HL71" s="75">
        <v>701.69136936000007</v>
      </c>
      <c r="HM71" s="75">
        <v>358.40002937999992</v>
      </c>
      <c r="HN71" s="75"/>
      <c r="HO71" s="75">
        <v>458.05460399999998</v>
      </c>
      <c r="HP71" s="75">
        <v>15610.039556790012</v>
      </c>
      <c r="HQ71" s="75">
        <v>33293.238771570024</v>
      </c>
      <c r="HR71" s="75">
        <v>1692.7232820699996</v>
      </c>
      <c r="HS71" s="75"/>
      <c r="HT71" s="75"/>
      <c r="HU71" s="75"/>
      <c r="HV71" s="75"/>
      <c r="HW71" s="75">
        <v>52602.312111170038</v>
      </c>
      <c r="HX71" s="75">
        <v>898.88377200000002</v>
      </c>
      <c r="HY71" s="75">
        <v>2382.1913773399988</v>
      </c>
      <c r="HZ71" s="75">
        <v>30.00039293</v>
      </c>
      <c r="IA71" s="75"/>
      <c r="IB71" s="75">
        <v>613.33436900000004</v>
      </c>
      <c r="IC71" s="75">
        <v>57660.976099210064</v>
      </c>
      <c r="ID71" s="75">
        <v>61753.845640600004</v>
      </c>
      <c r="IE71" s="75">
        <v>3990.5104443000005</v>
      </c>
      <c r="IF71" s="75"/>
      <c r="IG71" s="75"/>
      <c r="IH71" s="75"/>
      <c r="II71" s="75">
        <v>127329.74209538008</v>
      </c>
      <c r="IJ71" s="75">
        <v>975.04948200000001</v>
      </c>
      <c r="IK71" s="75">
        <v>1513.7584361000006</v>
      </c>
      <c r="IN71" s="75">
        <v>539.81872099999998</v>
      </c>
      <c r="IO71" s="75">
        <v>13474.628496099995</v>
      </c>
      <c r="IP71" s="75">
        <v>35183.062827429982</v>
      </c>
      <c r="IQ71" s="75">
        <v>1860.4981878699994</v>
      </c>
      <c r="IR71" s="75"/>
      <c r="IS71" s="75"/>
      <c r="IT71" s="75"/>
      <c r="IU71" s="75">
        <v>53546.816150499973</v>
      </c>
      <c r="IV71" s="75">
        <v>1057.469758</v>
      </c>
      <c r="IW71" s="75">
        <v>2880.5939712299992</v>
      </c>
      <c r="IX71" s="75">
        <v>13.753700129999999</v>
      </c>
      <c r="IY71" s="75"/>
      <c r="IZ71" s="75">
        <v>169.80402900000001</v>
      </c>
      <c r="JA71" s="75">
        <v>36959.526789479962</v>
      </c>
      <c r="JB71" s="75">
        <v>58681.258401290157</v>
      </c>
      <c r="JC71" s="75">
        <v>5312.8038797799991</v>
      </c>
      <c r="JD71" s="75"/>
      <c r="JE71" s="75"/>
      <c r="JF71" s="75"/>
      <c r="JG71" s="75">
        <v>105075.21052891012</v>
      </c>
      <c r="JH71" s="75"/>
      <c r="JI71" s="75"/>
      <c r="JJ71" s="75"/>
      <c r="JK71" s="75"/>
      <c r="JL71" s="75"/>
      <c r="JM71" s="75">
        <v>0</v>
      </c>
      <c r="JN71" s="75">
        <v>352.12347893000003</v>
      </c>
      <c r="JO71" s="75">
        <v>695.50247005999995</v>
      </c>
      <c r="JP71" s="75"/>
      <c r="JQ71" s="75"/>
      <c r="JR71" s="75"/>
      <c r="JS71" s="75">
        <v>1047.6259489899999</v>
      </c>
      <c r="JT71" s="75">
        <v>255.55171899999999</v>
      </c>
      <c r="JU71" s="75">
        <v>1627.4730651100001</v>
      </c>
      <c r="JV71" s="75">
        <v>95.05104716000001</v>
      </c>
      <c r="JW71" s="75"/>
      <c r="JX71" s="75">
        <v>364.29081300000001</v>
      </c>
      <c r="JY71" s="75">
        <v>15844.32529359</v>
      </c>
      <c r="JZ71" s="75">
        <v>15745.481986139985</v>
      </c>
      <c r="KA71" s="75">
        <v>2036.1887141199993</v>
      </c>
      <c r="KB71" s="75"/>
      <c r="KC71" s="75"/>
      <c r="KD71" s="75"/>
      <c r="KE71" s="75">
        <v>35968.362638119987</v>
      </c>
      <c r="KF71" s="75">
        <v>488.90114299999999</v>
      </c>
      <c r="KG71" s="75">
        <v>6370.0031906699978</v>
      </c>
      <c r="KH71" s="75">
        <v>1031.6288112600002</v>
      </c>
      <c r="KI71" s="75"/>
      <c r="KJ71" s="75">
        <v>705.78068199999996</v>
      </c>
      <c r="KK71" s="75">
        <v>45343.714525349998</v>
      </c>
      <c r="KL71" s="75">
        <v>41463.977703490054</v>
      </c>
      <c r="KM71" s="75">
        <v>5206.9524532500018</v>
      </c>
      <c r="KN71" s="75"/>
      <c r="KO71" s="75"/>
      <c r="KP71" s="75"/>
      <c r="KQ71" s="75">
        <v>100610.95850902006</v>
      </c>
      <c r="KR71" s="75">
        <v>206.47101000000001</v>
      </c>
      <c r="KS71" s="75"/>
      <c r="KT71" s="75"/>
      <c r="KU71" s="75"/>
      <c r="KV71" s="75">
        <v>52.628732999999997</v>
      </c>
      <c r="KW71" s="75">
        <v>2062.2701380299995</v>
      </c>
      <c r="KX71" s="75">
        <v>290.76974259000002</v>
      </c>
      <c r="KY71" s="75">
        <v>526.26349469999991</v>
      </c>
      <c r="KZ71" s="75"/>
      <c r="LA71" s="75"/>
      <c r="LB71" s="75"/>
      <c r="LC71" s="75">
        <v>3138.4031183199995</v>
      </c>
      <c r="LD71" s="75">
        <v>6171.5955119999999</v>
      </c>
      <c r="LE71" s="75">
        <v>7192.9558788199993</v>
      </c>
      <c r="LF71" s="75">
        <v>699.15293078000013</v>
      </c>
      <c r="LG71" s="75"/>
      <c r="LH71" s="75">
        <v>3896.8991930000002</v>
      </c>
      <c r="LI71" s="75">
        <v>68741.276019109995</v>
      </c>
      <c r="LJ71" s="75">
        <v>111437.17422466972</v>
      </c>
      <c r="LK71" s="75">
        <v>13853.599152099992</v>
      </c>
      <c r="LL71" s="75"/>
      <c r="LM71" s="75"/>
      <c r="LN71" s="75"/>
      <c r="LO71" s="75">
        <v>211992.65291047969</v>
      </c>
      <c r="LP71" s="75">
        <v>122.584234</v>
      </c>
      <c r="LQ71" s="75"/>
      <c r="LR71" s="75">
        <v>0</v>
      </c>
      <c r="LS71" s="75"/>
      <c r="LT71" s="75">
        <v>40.796675</v>
      </c>
      <c r="LU71" s="75">
        <v>6880.9590757199985</v>
      </c>
      <c r="LV71" s="75">
        <v>3058.7184588599998</v>
      </c>
      <c r="LW71" s="75">
        <v>1531.7201458900001</v>
      </c>
      <c r="LX71" s="75"/>
      <c r="LY71" s="75"/>
      <c r="LZ71" s="75"/>
      <c r="MA71" s="75">
        <v>11634.778589469999</v>
      </c>
      <c r="MB71" s="75">
        <v>821.52022099999999</v>
      </c>
      <c r="MC71" s="75">
        <v>2334.3557699600005</v>
      </c>
      <c r="MD71" s="75">
        <v>398.8082183599999</v>
      </c>
      <c r="ME71" s="75"/>
      <c r="MF71" s="75">
        <v>643.80021099999999</v>
      </c>
      <c r="MG71" s="75">
        <v>27383.086241280005</v>
      </c>
      <c r="MH71" s="75">
        <v>36794.125924220061</v>
      </c>
      <c r="MI71" s="75">
        <v>3962.7767524299989</v>
      </c>
      <c r="MJ71" s="75"/>
      <c r="MK71" s="75"/>
      <c r="ML71" s="75"/>
      <c r="MM71" s="75"/>
      <c r="MN71" s="75">
        <v>72338.473338250071</v>
      </c>
      <c r="MO71" s="75">
        <v>9586.5314299999991</v>
      </c>
      <c r="MP71" s="75">
        <v>41341.291611600005</v>
      </c>
      <c r="MQ71" s="75">
        <v>21730.578673150016</v>
      </c>
      <c r="MR71" s="75"/>
      <c r="MS71" s="75">
        <v>4192.3096969999997</v>
      </c>
      <c r="MT71" s="75">
        <v>113383.1097129002</v>
      </c>
      <c r="MU71" s="75">
        <v>144541.67924604003</v>
      </c>
      <c r="MV71" s="75">
        <v>18972.13101315001</v>
      </c>
      <c r="MW71" s="75"/>
      <c r="MX71" s="75"/>
      <c r="MY71" s="75"/>
      <c r="MZ71" s="75"/>
      <c r="NA71" s="75">
        <v>353747.63138384029</v>
      </c>
      <c r="NB71" s="75"/>
      <c r="NC71" s="75"/>
      <c r="ND71" s="75"/>
      <c r="NE71" s="75"/>
      <c r="NF71" s="75"/>
      <c r="NG71" s="75"/>
      <c r="NH71" s="75">
        <v>14.216991160000001</v>
      </c>
      <c r="NI71" s="75">
        <v>336.19605092</v>
      </c>
      <c r="NJ71" s="75"/>
      <c r="NK71" s="75"/>
      <c r="NL71" s="75"/>
      <c r="NM71" s="75">
        <v>350.41304208000003</v>
      </c>
      <c r="NN71" s="15"/>
      <c r="NO71" s="15"/>
      <c r="NP71" s="15"/>
      <c r="NR71" s="75">
        <v>4742962.7378925513</v>
      </c>
      <c r="PU71" s="4"/>
    </row>
    <row r="72" spans="1:437" x14ac:dyDescent="0.2">
      <c r="A72" s="69">
        <v>41518</v>
      </c>
      <c r="B72" s="75">
        <v>20.672612490000002</v>
      </c>
      <c r="C72" s="75">
        <v>356.62071531999999</v>
      </c>
      <c r="D72" s="75"/>
      <c r="E72" s="75">
        <v>377.29332780999999</v>
      </c>
      <c r="F72" s="75">
        <v>4099.7471340000002</v>
      </c>
      <c r="G72" s="75">
        <v>18465.891194909993</v>
      </c>
      <c r="H72" s="75">
        <v>17229.170654889997</v>
      </c>
      <c r="I72" s="75"/>
      <c r="J72" s="75">
        <v>7398.2608700000001</v>
      </c>
      <c r="K72" s="75">
        <v>72627.920039960081</v>
      </c>
      <c r="L72" s="75">
        <v>482590.9700482022</v>
      </c>
      <c r="M72" s="75">
        <v>20425.097458730004</v>
      </c>
      <c r="N72" s="75"/>
      <c r="O72" s="75"/>
      <c r="P72" s="75"/>
      <c r="Q72" s="70">
        <v>622837.05740069225</v>
      </c>
      <c r="R72" s="75">
        <v>8.01362402</v>
      </c>
      <c r="S72" s="75">
        <v>4400.8074247100003</v>
      </c>
      <c r="T72" s="75">
        <v>233.12353186000001</v>
      </c>
      <c r="U72" s="75">
        <v>147.20824532999998</v>
      </c>
      <c r="V72" s="75"/>
      <c r="W72" s="75">
        <v>4789.1528259200004</v>
      </c>
      <c r="X72" s="75">
        <v>4595.6015699999998</v>
      </c>
      <c r="Y72" s="75">
        <v>7174.2285468599966</v>
      </c>
      <c r="Z72" s="75">
        <v>743.03253934999998</v>
      </c>
      <c r="AA72" s="75"/>
      <c r="AB72" s="75">
        <v>2980.1333709999999</v>
      </c>
      <c r="AC72" s="75">
        <v>64845.692676879997</v>
      </c>
      <c r="AD72" s="75">
        <v>82284.317828149855</v>
      </c>
      <c r="AE72" s="75">
        <v>7825.8791275599988</v>
      </c>
      <c r="AF72" s="75"/>
      <c r="AG72" s="75"/>
      <c r="AH72" s="75"/>
      <c r="AI72" s="75">
        <v>170448.88565979985</v>
      </c>
      <c r="AJ72" s="75">
        <v>39191.820495</v>
      </c>
      <c r="AK72" s="75">
        <v>349674.27382727171</v>
      </c>
      <c r="AL72" s="75">
        <v>84973.716808359954</v>
      </c>
      <c r="AM72" s="75"/>
      <c r="AN72" s="75">
        <v>18974.526409999999</v>
      </c>
      <c r="AO72" s="75">
        <v>898428.30266906635</v>
      </c>
      <c r="AP72" s="75">
        <v>680402.7883290709</v>
      </c>
      <c r="AQ72" s="75">
        <v>70644.756992199938</v>
      </c>
      <c r="AR72" s="75"/>
      <c r="AS72" s="75"/>
      <c r="AT72" s="75"/>
      <c r="AU72" s="75"/>
      <c r="AV72" s="75"/>
      <c r="AW72" s="75"/>
      <c r="AX72" s="75">
        <v>2142290.1855309689</v>
      </c>
      <c r="AY72" s="75">
        <v>1468.5296470000001</v>
      </c>
      <c r="AZ72" s="75">
        <v>4147.0658064800009</v>
      </c>
      <c r="BA72" s="75">
        <v>2132.6704599200002</v>
      </c>
      <c r="BB72" s="75"/>
      <c r="BC72" s="75">
        <v>1444.408643</v>
      </c>
      <c r="BD72" s="75">
        <v>35634.530202870017</v>
      </c>
      <c r="BE72" s="75">
        <v>45387.133653169993</v>
      </c>
      <c r="BF72" s="75">
        <v>4408.885191469999</v>
      </c>
      <c r="BG72" s="75"/>
      <c r="BH72" s="75"/>
      <c r="BI72" s="75">
        <v>94623.22360391001</v>
      </c>
      <c r="BJ72" s="75">
        <v>876.83484199999998</v>
      </c>
      <c r="BK72" s="75">
        <v>19118.460437140027</v>
      </c>
      <c r="BL72" s="75">
        <v>0</v>
      </c>
      <c r="BM72" s="75"/>
      <c r="BN72" s="75">
        <v>569.38686800000005</v>
      </c>
      <c r="BO72" s="75">
        <v>23889.292531289997</v>
      </c>
      <c r="BP72" s="75">
        <v>15224.356315730003</v>
      </c>
      <c r="BQ72" s="75">
        <v>2887.6897111299995</v>
      </c>
      <c r="BR72" s="75"/>
      <c r="BS72" s="75"/>
      <c r="BT72" s="75">
        <v>62566.020705290022</v>
      </c>
      <c r="BU72" s="75">
        <v>473.89426200000003</v>
      </c>
      <c r="BV72" s="75">
        <v>3389.7749214499995</v>
      </c>
      <c r="BW72" s="75">
        <v>38.349448119999991</v>
      </c>
      <c r="BX72" s="75"/>
      <c r="BY72" s="75">
        <v>543.03515200000004</v>
      </c>
      <c r="BZ72" s="75">
        <v>31097.738018680004</v>
      </c>
      <c r="CA72" s="75">
        <v>33381.522456139988</v>
      </c>
      <c r="CB72" s="75">
        <v>3179.7546153000008</v>
      </c>
      <c r="CC72" s="75"/>
      <c r="CD72" s="75"/>
      <c r="CE72" s="75"/>
      <c r="CF72" s="75">
        <v>72104.06887368999</v>
      </c>
      <c r="CG72" s="75">
        <v>52.321590999999998</v>
      </c>
      <c r="CH72" s="75"/>
      <c r="CI72" s="75"/>
      <c r="CJ72" s="75"/>
      <c r="CK72" s="75"/>
      <c r="CL72" s="75">
        <v>1547.7634451500003</v>
      </c>
      <c r="CM72" s="75">
        <v>1664.8058661600005</v>
      </c>
      <c r="CN72" s="75">
        <v>1025.2143802199998</v>
      </c>
      <c r="CO72" s="75"/>
      <c r="CP72" s="75"/>
      <c r="CQ72" s="75"/>
      <c r="CR72" s="75">
        <v>4290.1052825300003</v>
      </c>
      <c r="CS72" s="75">
        <v>382.503558</v>
      </c>
      <c r="CT72" s="75">
        <v>108.88900376000001</v>
      </c>
      <c r="CU72" s="75"/>
      <c r="CV72" s="75"/>
      <c r="CW72" s="75"/>
      <c r="CX72" s="75">
        <v>6119.0113814400047</v>
      </c>
      <c r="CY72" s="75">
        <v>5074.5480065299998</v>
      </c>
      <c r="CZ72" s="75">
        <v>1553.9902571899997</v>
      </c>
      <c r="DA72" s="75"/>
      <c r="DB72" s="75"/>
      <c r="DC72" s="75"/>
      <c r="DD72" s="75">
        <v>13238.942206920005</v>
      </c>
      <c r="DE72" s="75">
        <v>590.15970400000003</v>
      </c>
      <c r="DF72" s="75">
        <v>0</v>
      </c>
      <c r="DG72" s="75"/>
      <c r="DH72" s="75"/>
      <c r="DI72" s="75">
        <v>1509.9235639999999</v>
      </c>
      <c r="DJ72" s="75">
        <v>13039.892509679994</v>
      </c>
      <c r="DK72" s="75">
        <v>11319.827892120002</v>
      </c>
      <c r="DL72" s="75">
        <v>1529.9268451199998</v>
      </c>
      <c r="DM72" s="75"/>
      <c r="DN72" s="75"/>
      <c r="DO72" s="75"/>
      <c r="DP72" s="75">
        <v>27989.730514919996</v>
      </c>
      <c r="DQ72" s="75">
        <v>73.092228000000006</v>
      </c>
      <c r="DR72" s="75">
        <v>348.34469480000007</v>
      </c>
      <c r="DS72" s="75"/>
      <c r="DT72" s="75"/>
      <c r="DU72" s="75">
        <v>3.7556949100000003</v>
      </c>
      <c r="DV72" s="75">
        <v>22499.62069177</v>
      </c>
      <c r="DW72" s="75">
        <v>13410.446076270006</v>
      </c>
      <c r="DX72" s="75">
        <v>2343.8107182499998</v>
      </c>
      <c r="DY72" s="75"/>
      <c r="DZ72" s="75"/>
      <c r="EA72" s="75"/>
      <c r="EB72" s="75">
        <v>38679.070104000006</v>
      </c>
      <c r="EC72" s="75">
        <v>21.689506999999999</v>
      </c>
      <c r="ED72" s="75"/>
      <c r="EE72" s="75"/>
      <c r="EF72" s="75"/>
      <c r="EG72" s="75"/>
      <c r="EH72" s="75"/>
      <c r="EI72" s="75">
        <v>181.74042848000002</v>
      </c>
      <c r="EJ72" s="75">
        <v>0</v>
      </c>
      <c r="EK72" s="75"/>
      <c r="EL72" s="75"/>
      <c r="EM72" s="75"/>
      <c r="EN72" s="75">
        <v>203.42993548000001</v>
      </c>
      <c r="EO72" s="75">
        <v>357.73141600000002</v>
      </c>
      <c r="EP72" s="75">
        <v>2496.7661517399997</v>
      </c>
      <c r="EQ72" s="75">
        <v>4.35149746</v>
      </c>
      <c r="ER72" s="75"/>
      <c r="ES72" s="75">
        <v>307.71135700000002</v>
      </c>
      <c r="ET72" s="75">
        <v>11420.340558969998</v>
      </c>
      <c r="EU72" s="75">
        <v>20986.102140800012</v>
      </c>
      <c r="EV72" s="75">
        <v>2095.3063396299999</v>
      </c>
      <c r="EW72" s="75"/>
      <c r="EX72" s="75"/>
      <c r="EY72" s="75"/>
      <c r="EZ72" s="75">
        <v>37668.309461600009</v>
      </c>
      <c r="FA72" s="75">
        <v>3240.674696</v>
      </c>
      <c r="FB72" s="75">
        <v>2588.4436805799996</v>
      </c>
      <c r="FC72" s="75">
        <v>48.849004819999998</v>
      </c>
      <c r="FD72" s="75"/>
      <c r="FE72" s="75">
        <v>1531.039841</v>
      </c>
      <c r="FF72" s="75">
        <v>97353.886409129773</v>
      </c>
      <c r="FG72" s="75">
        <v>39392.938973369994</v>
      </c>
      <c r="FH72" s="75">
        <v>4312.9099652400009</v>
      </c>
      <c r="FI72" s="75"/>
      <c r="FJ72" s="75"/>
      <c r="FK72" s="75"/>
      <c r="FL72" s="75"/>
      <c r="FM72" s="75">
        <v>148468.74257013976</v>
      </c>
      <c r="FN72" s="75"/>
      <c r="FO72" s="75"/>
      <c r="FP72" s="75"/>
      <c r="FQ72" s="75"/>
      <c r="FR72" s="75"/>
      <c r="FS72" s="75"/>
      <c r="FT72" s="75"/>
      <c r="FU72" s="75"/>
      <c r="FV72" s="75"/>
      <c r="FW72" s="75"/>
      <c r="FX72" s="75"/>
      <c r="FY72" s="75"/>
      <c r="FZ72" s="75"/>
      <c r="GA72" s="75"/>
      <c r="GB72" s="75"/>
      <c r="GC72" s="75"/>
      <c r="GD72" s="75"/>
      <c r="GE72" s="75">
        <v>99.988332920000005</v>
      </c>
      <c r="GF72" s="75">
        <v>0</v>
      </c>
      <c r="GG72" s="75"/>
      <c r="GH72" s="75"/>
      <c r="GI72" s="75"/>
      <c r="GJ72" s="75"/>
      <c r="GK72" s="75">
        <v>99.988332920000005</v>
      </c>
      <c r="GL72" s="75">
        <v>405.65094699999997</v>
      </c>
      <c r="GM72" s="75">
        <v>2369.3828527200008</v>
      </c>
      <c r="GN72" s="75">
        <v>102.20358539</v>
      </c>
      <c r="GO72" s="75"/>
      <c r="GP72" s="75"/>
      <c r="GQ72" s="75">
        <v>14931.870889219992</v>
      </c>
      <c r="GR72" s="75">
        <v>28334.760925220016</v>
      </c>
      <c r="GS72" s="75">
        <v>4865.4461835400007</v>
      </c>
      <c r="GT72" s="75"/>
      <c r="GU72" s="75"/>
      <c r="GV72" s="75"/>
      <c r="GW72" s="75"/>
      <c r="GX72" s="75">
        <v>51009.315383090012</v>
      </c>
      <c r="GY72" s="75">
        <v>51.424123000000002</v>
      </c>
      <c r="GZ72" s="75"/>
      <c r="HA72" s="75"/>
      <c r="HB72" s="75"/>
      <c r="HC72" s="75"/>
      <c r="HD72" s="75">
        <v>2855.5809213999996</v>
      </c>
      <c r="HE72" s="75">
        <v>515.69222337999997</v>
      </c>
      <c r="HF72" s="75">
        <v>991.53850758999999</v>
      </c>
      <c r="HG72" s="75"/>
      <c r="HH72" s="75"/>
      <c r="HI72" s="75"/>
      <c r="HJ72" s="75">
        <v>4414.2357753699998</v>
      </c>
      <c r="HK72" s="75">
        <v>481.44638500000002</v>
      </c>
      <c r="HL72" s="75">
        <v>691.58140144000004</v>
      </c>
      <c r="HM72" s="75">
        <v>356.39838738999998</v>
      </c>
      <c r="HN72" s="75"/>
      <c r="HO72" s="75">
        <v>507.096475</v>
      </c>
      <c r="HP72" s="75">
        <v>15103.364337989999</v>
      </c>
      <c r="HQ72" s="75">
        <v>32772.224520069976</v>
      </c>
      <c r="HR72" s="75">
        <v>1383.5419059899998</v>
      </c>
      <c r="HS72" s="75"/>
      <c r="HT72" s="75"/>
      <c r="HU72" s="75"/>
      <c r="HV72" s="75"/>
      <c r="HW72" s="75">
        <v>51295.653412879976</v>
      </c>
      <c r="HX72" s="75">
        <v>885.76328000000001</v>
      </c>
      <c r="HY72" s="75">
        <v>2322.5577127299998</v>
      </c>
      <c r="HZ72" s="75">
        <v>28.896436990000002</v>
      </c>
      <c r="IA72" s="75"/>
      <c r="IB72" s="75">
        <v>603.12110800000005</v>
      </c>
      <c r="IC72" s="75">
        <v>55848.947466719968</v>
      </c>
      <c r="ID72" s="75">
        <v>60702.180839759967</v>
      </c>
      <c r="IE72" s="75">
        <v>3745.4072114900005</v>
      </c>
      <c r="IF72" s="75"/>
      <c r="IG72" s="75"/>
      <c r="IH72" s="75"/>
      <c r="II72" s="75">
        <v>124136.87405568994</v>
      </c>
      <c r="IJ72" s="75">
        <v>962.04380200000003</v>
      </c>
      <c r="IK72" s="75">
        <v>1388.9019438000007</v>
      </c>
      <c r="IN72" s="75">
        <v>679.09644000000003</v>
      </c>
      <c r="IO72" s="75">
        <v>12646.157187229996</v>
      </c>
      <c r="IP72" s="75">
        <v>33072.440688020011</v>
      </c>
      <c r="IQ72" s="75">
        <v>1841.9879127499994</v>
      </c>
      <c r="IR72" s="75"/>
      <c r="IS72" s="75"/>
      <c r="IT72" s="75"/>
      <c r="IU72" s="75">
        <v>50590.627973800008</v>
      </c>
      <c r="IV72" s="75">
        <v>1024.45598</v>
      </c>
      <c r="IW72" s="75">
        <v>2769.4536810399991</v>
      </c>
      <c r="IX72" s="75">
        <v>12.13415487</v>
      </c>
      <c r="IY72" s="75"/>
      <c r="IZ72" s="75">
        <v>92.639500999999996</v>
      </c>
      <c r="JA72" s="75">
        <v>36291.419263330012</v>
      </c>
      <c r="JB72" s="75">
        <v>57981.193111940112</v>
      </c>
      <c r="JC72" s="75">
        <v>5081.8980583200009</v>
      </c>
      <c r="JD72" s="75"/>
      <c r="JE72" s="75"/>
      <c r="JF72" s="75"/>
      <c r="JG72" s="75">
        <v>103253.19375050013</v>
      </c>
      <c r="JH72" s="75"/>
      <c r="JI72" s="75"/>
      <c r="JJ72" s="75"/>
      <c r="JK72" s="75"/>
      <c r="JL72" s="75"/>
      <c r="JM72" s="75">
        <v>0</v>
      </c>
      <c r="JN72" s="75">
        <v>351.17145747999996</v>
      </c>
      <c r="JO72" s="75">
        <v>686.84115864</v>
      </c>
      <c r="JP72" s="75"/>
      <c r="JQ72" s="75"/>
      <c r="JR72" s="75"/>
      <c r="JS72" s="75">
        <v>1038.0126161200001</v>
      </c>
      <c r="JT72" s="75">
        <v>188.02420599999999</v>
      </c>
      <c r="JU72" s="75">
        <v>1592.0327627600002</v>
      </c>
      <c r="JV72" s="75">
        <v>91.748524889999999</v>
      </c>
      <c r="JW72" s="75"/>
      <c r="JX72" s="75">
        <v>510.48927500000002</v>
      </c>
      <c r="JY72" s="75">
        <v>15412.695509870007</v>
      </c>
      <c r="JZ72" s="75">
        <v>15202.615414040007</v>
      </c>
      <c r="KA72" s="75">
        <v>2022.9440203000004</v>
      </c>
      <c r="KB72" s="75"/>
      <c r="KC72" s="75"/>
      <c r="KD72" s="75"/>
      <c r="KE72" s="75">
        <v>35020.549712860011</v>
      </c>
      <c r="KF72" s="75">
        <v>414.70251300000001</v>
      </c>
      <c r="KG72" s="75">
        <v>6173.9556471899941</v>
      </c>
      <c r="KH72" s="75">
        <v>656.45977865000009</v>
      </c>
      <c r="KI72" s="75"/>
      <c r="KJ72" s="75">
        <v>694.05172700000003</v>
      </c>
      <c r="KK72" s="75">
        <v>44146.893004039972</v>
      </c>
      <c r="KL72" s="75">
        <v>40390.16207454996</v>
      </c>
      <c r="KM72" s="75">
        <v>4711.1574794600019</v>
      </c>
      <c r="KN72" s="75"/>
      <c r="KO72" s="75"/>
      <c r="KP72" s="75"/>
      <c r="KQ72" s="75">
        <v>97187.38222388993</v>
      </c>
      <c r="KR72" s="75">
        <v>205.20776900000001</v>
      </c>
      <c r="KS72" s="75"/>
      <c r="KT72" s="75"/>
      <c r="KU72" s="75"/>
      <c r="KV72" s="75">
        <v>52.033329000000002</v>
      </c>
      <c r="KW72" s="75">
        <v>1926.0997170100002</v>
      </c>
      <c r="KX72" s="75">
        <v>287.14384502000001</v>
      </c>
      <c r="KY72" s="75">
        <v>524.81822795999994</v>
      </c>
      <c r="KZ72" s="75"/>
      <c r="LA72" s="75"/>
      <c r="LB72" s="75"/>
      <c r="LC72" s="75">
        <v>2995.3028879900003</v>
      </c>
      <c r="LD72" s="75">
        <v>5942.486954</v>
      </c>
      <c r="LE72" s="75">
        <v>6969.3698739799984</v>
      </c>
      <c r="LF72" s="75">
        <v>687.97211979000008</v>
      </c>
      <c r="LG72" s="75"/>
      <c r="LH72" s="75">
        <v>3814.3499139999999</v>
      </c>
      <c r="LI72" s="75">
        <v>66363.717137700063</v>
      </c>
      <c r="LJ72" s="75">
        <v>108553.12551619009</v>
      </c>
      <c r="LK72" s="75">
        <v>13125.179023319992</v>
      </c>
      <c r="LL72" s="75"/>
      <c r="LM72" s="75"/>
      <c r="LN72" s="75"/>
      <c r="LO72" s="75">
        <v>205456.20053898016</v>
      </c>
      <c r="LP72" s="75">
        <v>122.104483</v>
      </c>
      <c r="LQ72" s="75"/>
      <c r="LR72" s="75">
        <v>0</v>
      </c>
      <c r="LS72" s="75"/>
      <c r="LT72" s="75">
        <v>40.334054999999999</v>
      </c>
      <c r="LU72" s="75">
        <v>6477.14894207</v>
      </c>
      <c r="LV72" s="75">
        <v>2899.3113050899997</v>
      </c>
      <c r="LW72" s="75">
        <v>1285.3767079000002</v>
      </c>
      <c r="LX72" s="75"/>
      <c r="LY72" s="75"/>
      <c r="LZ72" s="75"/>
      <c r="MA72" s="75">
        <v>10824.27549306</v>
      </c>
      <c r="MB72" s="75">
        <v>812.92427099999998</v>
      </c>
      <c r="MC72" s="75">
        <v>2267.7391141399985</v>
      </c>
      <c r="MD72" s="75">
        <v>323.42623774999998</v>
      </c>
      <c r="ME72" s="75"/>
      <c r="MF72" s="75">
        <v>607.72323700000004</v>
      </c>
      <c r="MG72" s="75">
        <v>26253.072109919984</v>
      </c>
      <c r="MH72" s="75">
        <v>35858.382118119938</v>
      </c>
      <c r="MI72" s="75">
        <v>3732.0683572899989</v>
      </c>
      <c r="MJ72" s="75"/>
      <c r="MK72" s="75"/>
      <c r="ML72" s="75"/>
      <c r="MM72" s="75"/>
      <c r="MN72" s="75">
        <v>69855.335445219913</v>
      </c>
      <c r="MO72" s="75">
        <v>9123.0015029999995</v>
      </c>
      <c r="MP72" s="75">
        <v>40471.063924719907</v>
      </c>
      <c r="MQ72" s="75">
        <v>20944.092937389996</v>
      </c>
      <c r="MR72" s="75"/>
      <c r="MS72" s="75">
        <v>3941.6431630000002</v>
      </c>
      <c r="MT72" s="75">
        <v>110139.20473355014</v>
      </c>
      <c r="MU72" s="75">
        <v>139995.34775389041</v>
      </c>
      <c r="MV72" s="75">
        <v>18037.804821819991</v>
      </c>
      <c r="MW72" s="75"/>
      <c r="MX72" s="75"/>
      <c r="MY72" s="75"/>
      <c r="MZ72" s="75"/>
      <c r="NA72" s="75">
        <v>342652.15883737046</v>
      </c>
      <c r="NB72" s="75"/>
      <c r="NC72" s="75"/>
      <c r="ND72" s="75"/>
      <c r="NE72" s="75"/>
      <c r="NF72" s="75"/>
      <c r="NG72" s="75"/>
      <c r="NH72" s="75">
        <v>14.216991160000001</v>
      </c>
      <c r="NI72" s="75">
        <v>334.74307670999997</v>
      </c>
      <c r="NJ72" s="75"/>
      <c r="NK72" s="75"/>
      <c r="NL72" s="75"/>
      <c r="NM72" s="75">
        <v>348.96006786999999</v>
      </c>
      <c r="NN72" s="15"/>
      <c r="NO72" s="15"/>
      <c r="NP72" s="15"/>
      <c r="NR72" s="75">
        <v>4590752.2845112812</v>
      </c>
      <c r="PU72" s="4"/>
    </row>
    <row r="73" spans="1:437" x14ac:dyDescent="0.2">
      <c r="A73" s="69">
        <v>41548</v>
      </c>
      <c r="B73" s="75">
        <v>20.003971030000002</v>
      </c>
      <c r="C73" s="75">
        <v>353.47032389999998</v>
      </c>
      <c r="D73" s="75"/>
      <c r="E73" s="75">
        <v>373.47429492999999</v>
      </c>
      <c r="F73" s="75">
        <v>3896.2534810000002</v>
      </c>
      <c r="G73" s="75">
        <v>18651.473502300028</v>
      </c>
      <c r="H73" s="75">
        <v>16470.171642279991</v>
      </c>
      <c r="I73" s="75"/>
      <c r="J73" s="75">
        <v>7034.5638399999998</v>
      </c>
      <c r="K73" s="75">
        <v>70200.295376130016</v>
      </c>
      <c r="L73" s="75">
        <v>458776.89889270981</v>
      </c>
      <c r="M73" s="75">
        <v>19343.026773029997</v>
      </c>
      <c r="N73" s="75"/>
      <c r="O73" s="75"/>
      <c r="P73" s="75"/>
      <c r="Q73" s="70">
        <v>594372.68350744992</v>
      </c>
      <c r="R73" s="75">
        <v>7.7300886100000001</v>
      </c>
      <c r="S73" s="75">
        <v>4063.4026663599993</v>
      </c>
      <c r="T73" s="75">
        <v>232.10234764999998</v>
      </c>
      <c r="U73" s="75">
        <v>145.81307035999998</v>
      </c>
      <c r="V73" s="75"/>
      <c r="W73" s="75">
        <v>4449.0481729799994</v>
      </c>
      <c r="X73" s="75">
        <v>4490.8178029999999</v>
      </c>
      <c r="Y73" s="75">
        <v>7015.5045721299985</v>
      </c>
      <c r="Z73" s="75">
        <v>738.89744326000005</v>
      </c>
      <c r="AA73" s="75"/>
      <c r="AB73" s="75">
        <v>2951.3171550000002</v>
      </c>
      <c r="AC73" s="75">
        <v>62013.110874489874</v>
      </c>
      <c r="AD73" s="75">
        <v>80592.614472569956</v>
      </c>
      <c r="AE73" s="75">
        <v>7711.4834270700021</v>
      </c>
      <c r="AF73" s="75"/>
      <c r="AG73" s="75"/>
      <c r="AH73" s="75"/>
      <c r="AI73" s="75">
        <v>165513.74574751983</v>
      </c>
      <c r="AJ73" s="75">
        <v>37637.174128999999</v>
      </c>
      <c r="AK73" s="75">
        <v>339831.2933896</v>
      </c>
      <c r="AL73" s="75">
        <v>80916.970101920058</v>
      </c>
      <c r="AM73" s="75"/>
      <c r="AN73" s="75">
        <v>18060.724045999999</v>
      </c>
      <c r="AO73" s="75">
        <v>871566.04588076426</v>
      </c>
      <c r="AP73" s="75">
        <v>668925.00731063017</v>
      </c>
      <c r="AQ73" s="75">
        <v>66612.704706119956</v>
      </c>
      <c r="AR73" s="75"/>
      <c r="AS73" s="75"/>
      <c r="AT73" s="75"/>
      <c r="AU73" s="75"/>
      <c r="AV73" s="75"/>
      <c r="AW73" s="75"/>
      <c r="AX73" s="75">
        <v>2083549.9195640343</v>
      </c>
      <c r="AY73" s="75">
        <v>1449.683452</v>
      </c>
      <c r="AZ73" s="75">
        <v>4033.8720275999995</v>
      </c>
      <c r="BA73" s="75">
        <v>1859.0715198800001</v>
      </c>
      <c r="BB73" s="75"/>
      <c r="BC73" s="75">
        <v>1325.855376</v>
      </c>
      <c r="BD73" s="75">
        <v>34952.699084060012</v>
      </c>
      <c r="BE73" s="75">
        <v>45438.514582500051</v>
      </c>
      <c r="BF73" s="75">
        <v>4331.9794375399997</v>
      </c>
      <c r="BG73" s="75"/>
      <c r="BH73" s="75"/>
      <c r="BI73" s="75">
        <v>93391.675479580066</v>
      </c>
      <c r="BJ73" s="75">
        <v>868.43481199999997</v>
      </c>
      <c r="BK73" s="75">
        <v>18510.819868829996</v>
      </c>
      <c r="BL73" s="75">
        <v>0</v>
      </c>
      <c r="BM73" s="75"/>
      <c r="BN73" s="75">
        <v>565.55878600000005</v>
      </c>
      <c r="BO73" s="75">
        <v>23293.757391580002</v>
      </c>
      <c r="BP73" s="75">
        <v>13881.476679949992</v>
      </c>
      <c r="BQ73" s="75">
        <v>2746.1044649300006</v>
      </c>
      <c r="BR73" s="75"/>
      <c r="BS73" s="75"/>
      <c r="BT73" s="75">
        <v>59866.152003289993</v>
      </c>
      <c r="BU73" s="75">
        <v>470.08392900000001</v>
      </c>
      <c r="BV73" s="75">
        <v>3177.7124801999962</v>
      </c>
      <c r="BW73" s="75">
        <v>37.823136820000002</v>
      </c>
      <c r="BX73" s="75"/>
      <c r="BY73" s="75">
        <v>534.650848</v>
      </c>
      <c r="BZ73" s="75">
        <v>29848.570160569991</v>
      </c>
      <c r="CA73" s="75">
        <v>33781.819502749968</v>
      </c>
      <c r="CB73" s="75">
        <v>3022.6922410200004</v>
      </c>
      <c r="CC73" s="75"/>
      <c r="CD73" s="75"/>
      <c r="CE73" s="75"/>
      <c r="CF73" s="75">
        <v>70873.352298359969</v>
      </c>
      <c r="CG73" s="75">
        <v>50.982230000000001</v>
      </c>
      <c r="CH73" s="75">
        <v>29.33232168</v>
      </c>
      <c r="CI73" s="75"/>
      <c r="CJ73" s="75"/>
      <c r="CK73" s="75"/>
      <c r="CL73" s="75">
        <v>1538.3409681000001</v>
      </c>
      <c r="CM73" s="75">
        <v>1602.9332570100005</v>
      </c>
      <c r="CN73" s="75">
        <v>998.91187149000029</v>
      </c>
      <c r="CO73" s="75"/>
      <c r="CP73" s="75"/>
      <c r="CQ73" s="75"/>
      <c r="CR73" s="75">
        <v>4220.5006482800009</v>
      </c>
      <c r="CS73" s="75">
        <v>378.68612899999999</v>
      </c>
      <c r="CT73" s="75">
        <v>108.29765698999999</v>
      </c>
      <c r="CU73" s="75"/>
      <c r="CV73" s="75"/>
      <c r="CW73" s="75"/>
      <c r="CX73" s="75">
        <v>5920.1030069199987</v>
      </c>
      <c r="CY73" s="75">
        <v>5835.2748730899984</v>
      </c>
      <c r="CZ73" s="75">
        <v>1518.5355477000001</v>
      </c>
      <c r="DA73" s="75"/>
      <c r="DB73" s="75"/>
      <c r="DC73" s="75"/>
      <c r="DD73" s="75">
        <v>13760.897213699996</v>
      </c>
      <c r="DE73" s="75">
        <v>583.309347</v>
      </c>
      <c r="DF73" s="75">
        <v>0</v>
      </c>
      <c r="DG73" s="75"/>
      <c r="DH73" s="75"/>
      <c r="DI73" s="75">
        <v>1492.0687390000001</v>
      </c>
      <c r="DJ73" s="75">
        <v>12336.748150539981</v>
      </c>
      <c r="DK73" s="75">
        <v>10536.640947950002</v>
      </c>
      <c r="DL73" s="75">
        <v>1367.2930045699995</v>
      </c>
      <c r="DM73" s="75"/>
      <c r="DN73" s="75"/>
      <c r="DO73" s="75"/>
      <c r="DP73" s="75">
        <v>26316.060189059979</v>
      </c>
      <c r="DQ73" s="75">
        <v>71.543755000000004</v>
      </c>
      <c r="DR73" s="75">
        <v>378.96759072000003</v>
      </c>
      <c r="DS73" s="75"/>
      <c r="DT73" s="75"/>
      <c r="DU73" s="75">
        <v>3.68997208</v>
      </c>
      <c r="DV73" s="75">
        <v>21334.114862490002</v>
      </c>
      <c r="DW73" s="75">
        <v>13361.161071260001</v>
      </c>
      <c r="DX73" s="75">
        <v>2265.22523907</v>
      </c>
      <c r="DY73" s="75"/>
      <c r="DZ73" s="75"/>
      <c r="EA73" s="75"/>
      <c r="EB73" s="75">
        <v>37414.702490620009</v>
      </c>
      <c r="EC73" s="75">
        <v>21.475097000000002</v>
      </c>
      <c r="ED73" s="75"/>
      <c r="EE73" s="75"/>
      <c r="EF73" s="75"/>
      <c r="EG73" s="75"/>
      <c r="EH73" s="75"/>
      <c r="EI73" s="75">
        <v>180.86274117000002</v>
      </c>
      <c r="EJ73" s="75">
        <v>0</v>
      </c>
      <c r="EK73" s="75"/>
      <c r="EL73" s="75"/>
      <c r="EM73" s="75"/>
      <c r="EN73" s="75">
        <v>202.33783817000003</v>
      </c>
      <c r="EO73" s="75">
        <v>353.13646999999997</v>
      </c>
      <c r="EP73" s="75">
        <v>2570.2527309699994</v>
      </c>
      <c r="EQ73" s="75">
        <v>2.7004002000000003</v>
      </c>
      <c r="ER73" s="75"/>
      <c r="ES73" s="75">
        <v>305.23755799999998</v>
      </c>
      <c r="ET73" s="75">
        <v>11050.909186130008</v>
      </c>
      <c r="EU73" s="75">
        <v>21156.619926179988</v>
      </c>
      <c r="EV73" s="75">
        <v>1999.9317928899998</v>
      </c>
      <c r="EW73" s="75"/>
      <c r="EX73" s="75"/>
      <c r="EY73" s="75"/>
      <c r="EZ73" s="75">
        <v>37438.78806436999</v>
      </c>
      <c r="FA73" s="75">
        <v>3129.2467099999999</v>
      </c>
      <c r="FB73" s="75">
        <v>2951.3049530600001</v>
      </c>
      <c r="FC73" s="75">
        <v>18.926588719999998</v>
      </c>
      <c r="FD73" s="75"/>
      <c r="FE73" s="75">
        <v>1484.383335</v>
      </c>
      <c r="FF73" s="75">
        <v>93647.992702560106</v>
      </c>
      <c r="FG73" s="75">
        <v>39884.406760899954</v>
      </c>
      <c r="FH73" s="75">
        <v>4163.6488632299997</v>
      </c>
      <c r="FI73" s="75"/>
      <c r="FJ73" s="75"/>
      <c r="FK73" s="75"/>
      <c r="FL73" s="75"/>
      <c r="FM73" s="75">
        <v>145279.90991347004</v>
      </c>
      <c r="FN73" s="75"/>
      <c r="FO73" s="75"/>
      <c r="FP73" s="75"/>
      <c r="FQ73" s="75"/>
      <c r="FR73" s="75"/>
      <c r="FS73" s="75"/>
      <c r="FT73" s="75"/>
      <c r="FU73" s="75"/>
      <c r="FV73" s="75"/>
      <c r="FW73" s="75"/>
      <c r="FX73" s="75"/>
      <c r="FY73" s="75"/>
      <c r="FZ73" s="75"/>
      <c r="GA73" s="75"/>
      <c r="GB73" s="75"/>
      <c r="GC73" s="75"/>
      <c r="GD73" s="75"/>
      <c r="GE73" s="75">
        <v>97.35728816000001</v>
      </c>
      <c r="GF73" s="75">
        <v>79.45507302</v>
      </c>
      <c r="GG73" s="75"/>
      <c r="GH73" s="75"/>
      <c r="GI73" s="75"/>
      <c r="GJ73" s="75"/>
      <c r="GK73" s="75">
        <v>176.81236118000001</v>
      </c>
      <c r="GL73" s="75">
        <v>396.94324899999998</v>
      </c>
      <c r="GM73" s="75">
        <v>2136.9202106299995</v>
      </c>
      <c r="GN73" s="75">
        <v>101.60398214</v>
      </c>
      <c r="GO73" s="75"/>
      <c r="GP73" s="75"/>
      <c r="GQ73" s="75">
        <v>14794.611210779996</v>
      </c>
      <c r="GR73" s="75">
        <v>28643.907320140006</v>
      </c>
      <c r="GS73" s="75">
        <v>4631.1576665199991</v>
      </c>
      <c r="GT73" s="75"/>
      <c r="GU73" s="75"/>
      <c r="GV73" s="75"/>
      <c r="GW73" s="75"/>
      <c r="GX73" s="75">
        <v>50705.14363921</v>
      </c>
      <c r="GY73" s="75">
        <v>50.530163000000002</v>
      </c>
      <c r="GZ73" s="75"/>
      <c r="HA73" s="75"/>
      <c r="HB73" s="75"/>
      <c r="HC73" s="75"/>
      <c r="HD73" s="75">
        <v>2609.5117813299994</v>
      </c>
      <c r="HE73" s="75">
        <v>558.65820225999994</v>
      </c>
      <c r="HF73" s="75">
        <v>843.39027156000009</v>
      </c>
      <c r="HG73" s="75"/>
      <c r="HH73" s="75"/>
      <c r="HI73" s="75"/>
      <c r="HJ73" s="75">
        <v>4062.0904181499996</v>
      </c>
      <c r="HK73" s="75">
        <v>473.33313399999997</v>
      </c>
      <c r="HL73" s="75">
        <v>651.59675576999996</v>
      </c>
      <c r="HM73" s="75">
        <v>354.46406694999996</v>
      </c>
      <c r="HN73" s="75"/>
      <c r="HO73" s="75">
        <v>470.68088999999998</v>
      </c>
      <c r="HP73" s="75">
        <v>14639.425728730001</v>
      </c>
      <c r="HQ73" s="75">
        <v>32607.976464139996</v>
      </c>
      <c r="HR73" s="75">
        <v>1332.75342757</v>
      </c>
      <c r="HS73" s="75"/>
      <c r="HT73" s="75"/>
      <c r="HU73" s="75"/>
      <c r="HV73" s="75"/>
      <c r="HW73" s="75">
        <v>50530.23046716</v>
      </c>
      <c r="HX73" s="75">
        <v>814.99649599999998</v>
      </c>
      <c r="HY73" s="75">
        <v>2517.5565294699995</v>
      </c>
      <c r="HZ73" s="75">
        <v>27.834376450000004</v>
      </c>
      <c r="IA73" s="75"/>
      <c r="IB73" s="75">
        <v>592.12976600000002</v>
      </c>
      <c r="IC73" s="75">
        <v>54385.838880269999</v>
      </c>
      <c r="ID73" s="75">
        <v>56499.742968489962</v>
      </c>
      <c r="IE73" s="75">
        <v>3490.7880958200008</v>
      </c>
      <c r="IF73" s="75"/>
      <c r="IG73" s="75"/>
      <c r="IH73" s="75"/>
      <c r="II73" s="75">
        <v>118328.88711249996</v>
      </c>
      <c r="IJ73" s="75">
        <v>922.15098599999999</v>
      </c>
      <c r="IK73" s="75">
        <v>1358.4251962500005</v>
      </c>
      <c r="IN73" s="75">
        <v>632.34756900000002</v>
      </c>
      <c r="IO73" s="75">
        <v>12050.927053679996</v>
      </c>
      <c r="IP73" s="75">
        <v>30633.004302000008</v>
      </c>
      <c r="IQ73" s="75">
        <v>1785.5368299299994</v>
      </c>
      <c r="IR73" s="75"/>
      <c r="IS73" s="75"/>
      <c r="IT73" s="75"/>
      <c r="IU73" s="75">
        <v>47382.391936860004</v>
      </c>
      <c r="IV73" s="75">
        <v>979.67966899999999</v>
      </c>
      <c r="IW73" s="75">
        <v>2987.5301730000006</v>
      </c>
      <c r="IX73" s="75">
        <v>0.30259257000000001</v>
      </c>
      <c r="IY73" s="75"/>
      <c r="IZ73" s="75">
        <v>88.973819000000006</v>
      </c>
      <c r="JA73" s="75">
        <v>35013.27240821001</v>
      </c>
      <c r="JB73" s="75">
        <v>57648.959268509949</v>
      </c>
      <c r="JC73" s="75">
        <v>4821.5261606999993</v>
      </c>
      <c r="JD73" s="75"/>
      <c r="JE73" s="75"/>
      <c r="JF73" s="75"/>
      <c r="JG73" s="75">
        <v>101540.24409098996</v>
      </c>
      <c r="JH73" s="75"/>
      <c r="JI73" s="75"/>
      <c r="JJ73" s="75"/>
      <c r="JK73" s="75"/>
      <c r="JL73" s="75"/>
      <c r="JM73" s="75">
        <v>0</v>
      </c>
      <c r="JN73" s="75">
        <v>344.42511431999998</v>
      </c>
      <c r="JO73" s="75">
        <v>680.09340142999997</v>
      </c>
      <c r="JP73" s="75"/>
      <c r="JQ73" s="75"/>
      <c r="JR73" s="75"/>
      <c r="JS73" s="75">
        <v>1024.51851575</v>
      </c>
      <c r="JT73" s="75">
        <v>186.09360100000001</v>
      </c>
      <c r="JU73" s="75">
        <v>1575.2942636699995</v>
      </c>
      <c r="JV73" s="75">
        <v>87.726152799999994</v>
      </c>
      <c r="JW73" s="75"/>
      <c r="JX73" s="75">
        <v>460.35201799999999</v>
      </c>
      <c r="JY73" s="75">
        <v>14730.71569375999</v>
      </c>
      <c r="JZ73" s="75">
        <v>14215.908672390011</v>
      </c>
      <c r="KA73" s="75">
        <v>2010.9763196000001</v>
      </c>
      <c r="KB73" s="75"/>
      <c r="KC73" s="75"/>
      <c r="KD73" s="75"/>
      <c r="KE73" s="75">
        <v>33267.066721219999</v>
      </c>
      <c r="KF73" s="75">
        <v>370.88796100000002</v>
      </c>
      <c r="KG73" s="75">
        <v>5729.7372323400023</v>
      </c>
      <c r="KH73" s="75">
        <v>518.05822807000004</v>
      </c>
      <c r="KI73" s="75"/>
      <c r="KJ73" s="75">
        <v>685.02076399999999</v>
      </c>
      <c r="KK73" s="75">
        <v>43083.599961089887</v>
      </c>
      <c r="KL73" s="75">
        <v>37678.264340370013</v>
      </c>
      <c r="KM73" s="75">
        <v>4386.2998031399993</v>
      </c>
      <c r="KN73" s="75"/>
      <c r="KO73" s="75"/>
      <c r="KP73" s="75"/>
      <c r="KQ73" s="75">
        <v>92451.868290009908</v>
      </c>
      <c r="KR73" s="75">
        <v>201.86965000000001</v>
      </c>
      <c r="KS73" s="75"/>
      <c r="KT73" s="75"/>
      <c r="KU73" s="75"/>
      <c r="KV73" s="75">
        <v>51.430954999999997</v>
      </c>
      <c r="KW73" s="75">
        <v>1873.1440668000002</v>
      </c>
      <c r="KX73" s="75">
        <v>416.14737367000004</v>
      </c>
      <c r="KY73" s="75">
        <v>466.59783331</v>
      </c>
      <c r="KZ73" s="75"/>
      <c r="LA73" s="75"/>
      <c r="LB73" s="75"/>
      <c r="LC73" s="75">
        <v>3009.1898787800005</v>
      </c>
      <c r="LD73" s="75">
        <v>5656.4079970000003</v>
      </c>
      <c r="LE73" s="75">
        <v>7209.2769501399962</v>
      </c>
      <c r="LF73" s="75">
        <v>627.41193727999996</v>
      </c>
      <c r="LG73" s="75"/>
      <c r="LH73" s="75">
        <v>3709.7808009999999</v>
      </c>
      <c r="LI73" s="75">
        <v>64358.43251070987</v>
      </c>
      <c r="LJ73" s="75">
        <v>109626.55084787981</v>
      </c>
      <c r="LK73" s="75">
        <v>12531.752026839993</v>
      </c>
      <c r="LL73" s="75"/>
      <c r="LM73" s="75"/>
      <c r="LN73" s="75"/>
      <c r="LO73" s="75">
        <v>203719.61307084968</v>
      </c>
      <c r="LP73" s="75">
        <v>121.74155399999999</v>
      </c>
      <c r="LQ73" s="75"/>
      <c r="LR73" s="75">
        <v>0</v>
      </c>
      <c r="LS73" s="75"/>
      <c r="LT73" s="75">
        <v>39.866017999999997</v>
      </c>
      <c r="LU73" s="75">
        <v>6356.9625349099997</v>
      </c>
      <c r="LV73" s="75">
        <v>3110.5884450300009</v>
      </c>
      <c r="LW73" s="75">
        <v>1157.5345083299999</v>
      </c>
      <c r="LX73" s="75"/>
      <c r="LY73" s="75"/>
      <c r="LZ73" s="75"/>
      <c r="MA73" s="75">
        <v>10786.693060269999</v>
      </c>
      <c r="MB73" s="75">
        <v>786.032599</v>
      </c>
      <c r="MC73" s="75">
        <v>2315.1525953900009</v>
      </c>
      <c r="MD73" s="75">
        <v>319.80544293999998</v>
      </c>
      <c r="ME73" s="75"/>
      <c r="MF73" s="75">
        <v>601.57627100000002</v>
      </c>
      <c r="MG73" s="75">
        <v>25526.417332640012</v>
      </c>
      <c r="MH73" s="75">
        <v>35717.657070500005</v>
      </c>
      <c r="MI73" s="75">
        <v>3411.0783331599982</v>
      </c>
      <c r="MJ73" s="75"/>
      <c r="MK73" s="75"/>
      <c r="ML73" s="75"/>
      <c r="MM73" s="75"/>
      <c r="MN73" s="75">
        <v>68677.719644630022</v>
      </c>
      <c r="MO73" s="75">
        <v>8450.1734130000004</v>
      </c>
      <c r="MP73" s="75">
        <v>36873.173145470028</v>
      </c>
      <c r="MQ73" s="75">
        <v>20285.282312570027</v>
      </c>
      <c r="MR73" s="75"/>
      <c r="MS73" s="75">
        <v>3739.2953769999999</v>
      </c>
      <c r="MT73" s="75">
        <v>105595.66762036005</v>
      </c>
      <c r="MU73" s="75">
        <v>132708.63566844963</v>
      </c>
      <c r="MV73" s="75">
        <v>16818.043407169993</v>
      </c>
      <c r="MW73" s="75"/>
      <c r="MX73" s="75"/>
      <c r="MY73" s="75"/>
      <c r="MZ73" s="75"/>
      <c r="NA73" s="75">
        <v>324470.27094401972</v>
      </c>
      <c r="NB73" s="75"/>
      <c r="NC73" s="75"/>
      <c r="ND73" s="75"/>
      <c r="NE73" s="75"/>
      <c r="NF73" s="75"/>
      <c r="NG73" s="75"/>
      <c r="NH73" s="75">
        <v>14.077919359999999</v>
      </c>
      <c r="NI73" s="75">
        <v>278.57230164999999</v>
      </c>
      <c r="NJ73" s="75"/>
      <c r="NK73" s="75"/>
      <c r="NL73" s="75"/>
      <c r="NM73" s="75">
        <v>292.65022101</v>
      </c>
      <c r="NN73" s="15"/>
      <c r="NO73" s="15"/>
      <c r="NP73" s="15"/>
      <c r="NR73" s="75">
        <v>4447448.6377984025</v>
      </c>
      <c r="PU73" s="4"/>
    </row>
    <row r="74" spans="1:437" x14ac:dyDescent="0.2">
      <c r="A74" s="69">
        <v>41579</v>
      </c>
      <c r="B74" s="75">
        <v>19.261831870000002</v>
      </c>
      <c r="C74" s="75">
        <v>350.58256112999999</v>
      </c>
      <c r="D74" s="75"/>
      <c r="E74" s="75">
        <v>369.84439299999997</v>
      </c>
      <c r="F74" s="75">
        <v>3765.7948919999999</v>
      </c>
      <c r="G74" s="75">
        <v>18316.529436120003</v>
      </c>
      <c r="H74" s="75">
        <v>15974.104537159998</v>
      </c>
      <c r="I74" s="75"/>
      <c r="J74" s="75">
        <v>6787.5196269999997</v>
      </c>
      <c r="K74" s="75">
        <v>67795.889928980061</v>
      </c>
      <c r="L74" s="75">
        <v>446541.81229517248</v>
      </c>
      <c r="M74" s="75">
        <v>18585.886189400004</v>
      </c>
      <c r="N74" s="75"/>
      <c r="O74" s="75"/>
      <c r="P74" s="75"/>
      <c r="Q74" s="70">
        <v>577767.53690583259</v>
      </c>
      <c r="R74" s="75">
        <v>7.7308567000000004</v>
      </c>
      <c r="S74" s="75">
        <v>4040.80442236</v>
      </c>
      <c r="T74" s="75">
        <v>230.60276116999998</v>
      </c>
      <c r="U74" s="75">
        <v>145.58827335999999</v>
      </c>
      <c r="V74" s="75"/>
      <c r="W74" s="75">
        <v>4424.7263135900002</v>
      </c>
      <c r="X74" s="75">
        <v>4125.1680189999997</v>
      </c>
      <c r="Y74" s="75">
        <v>6840.2753303799946</v>
      </c>
      <c r="Z74" s="75">
        <v>732.3717413400002</v>
      </c>
      <c r="AA74" s="75"/>
      <c r="AB74" s="75">
        <v>2838.093073</v>
      </c>
      <c r="AC74" s="75">
        <v>60350.973845360008</v>
      </c>
      <c r="AD74" s="75">
        <v>78366.93832726992</v>
      </c>
      <c r="AE74" s="75">
        <v>7446.6646026500011</v>
      </c>
      <c r="AF74" s="75"/>
      <c r="AG74" s="75"/>
      <c r="AH74" s="75"/>
      <c r="AI74" s="75">
        <v>160700.48393899994</v>
      </c>
      <c r="AJ74" s="75">
        <v>36619.638152</v>
      </c>
      <c r="AK74" s="75">
        <v>331810.85162147984</v>
      </c>
      <c r="AL74" s="75">
        <v>78291.484480560059</v>
      </c>
      <c r="AM74" s="75"/>
      <c r="AN74" s="75">
        <v>17087.454332000001</v>
      </c>
      <c r="AO74" s="75">
        <v>843088.8633414997</v>
      </c>
      <c r="AP74" s="75">
        <v>650812.75381539471</v>
      </c>
      <c r="AQ74" s="75">
        <v>63731.298351660007</v>
      </c>
      <c r="AR74" s="75"/>
      <c r="AS74" s="75"/>
      <c r="AT74" s="75"/>
      <c r="AU74" s="75"/>
      <c r="AV74" s="75"/>
      <c r="AW74" s="75"/>
      <c r="AX74" s="75">
        <v>2021442.3440945945</v>
      </c>
      <c r="AY74" s="75">
        <v>1416.0503020000001</v>
      </c>
      <c r="AZ74" s="75">
        <v>3836.8094355599997</v>
      </c>
      <c r="BA74" s="75">
        <v>1845.3542703299997</v>
      </c>
      <c r="BB74" s="75"/>
      <c r="BC74" s="75">
        <v>1233.4159299999999</v>
      </c>
      <c r="BD74" s="75">
        <v>34452.074770520012</v>
      </c>
      <c r="BE74" s="75">
        <v>44118.762422170003</v>
      </c>
      <c r="BF74" s="75">
        <v>4302.3846453599999</v>
      </c>
      <c r="BG74" s="75"/>
      <c r="BH74" s="75"/>
      <c r="BI74" s="75">
        <v>91204.851775940013</v>
      </c>
      <c r="BJ74" s="75">
        <v>858.12946499999998</v>
      </c>
      <c r="BK74" s="75">
        <v>18195.670184049995</v>
      </c>
      <c r="BL74" s="75">
        <v>0</v>
      </c>
      <c r="BM74" s="75"/>
      <c r="BN74" s="75">
        <v>542.11004700000001</v>
      </c>
      <c r="BO74" s="75">
        <v>22905.249563679998</v>
      </c>
      <c r="BP74" s="75">
        <v>13583.160033359993</v>
      </c>
      <c r="BQ74" s="75">
        <v>2629.9852020800004</v>
      </c>
      <c r="BR74" s="75"/>
      <c r="BS74" s="75"/>
      <c r="BT74" s="75">
        <v>58714.304495169985</v>
      </c>
      <c r="BU74" s="75">
        <v>466.019114</v>
      </c>
      <c r="BV74" s="75">
        <v>3131.9699320500008</v>
      </c>
      <c r="BW74" s="75">
        <v>37.559487679999997</v>
      </c>
      <c r="BX74" s="75"/>
      <c r="BY74" s="75">
        <v>517.68824900000004</v>
      </c>
      <c r="BZ74" s="75">
        <v>29159.887407990009</v>
      </c>
      <c r="CA74" s="75">
        <v>32795.662639409988</v>
      </c>
      <c r="CB74" s="75">
        <v>2826.2091043300006</v>
      </c>
      <c r="CC74" s="75"/>
      <c r="CD74" s="75"/>
      <c r="CE74" s="75"/>
      <c r="CF74" s="75">
        <v>68934.995934460007</v>
      </c>
      <c r="CG74" s="75">
        <v>49.565407</v>
      </c>
      <c r="CH74" s="75">
        <v>29.20734255</v>
      </c>
      <c r="CI74" s="75"/>
      <c r="CJ74" s="75"/>
      <c r="CK74" s="75"/>
      <c r="CL74" s="75">
        <v>1531.0014301100002</v>
      </c>
      <c r="CM74" s="75">
        <v>1592.2653713999996</v>
      </c>
      <c r="CN74" s="75">
        <v>982.72802496000008</v>
      </c>
      <c r="CO74" s="75"/>
      <c r="CP74" s="75"/>
      <c r="CQ74" s="75"/>
      <c r="CR74" s="75">
        <v>4184.76757602</v>
      </c>
      <c r="CS74" s="75">
        <v>374.27558499999998</v>
      </c>
      <c r="CT74" s="75">
        <v>108.29765698999999</v>
      </c>
      <c r="CU74" s="75"/>
      <c r="CV74" s="75"/>
      <c r="CW74" s="75"/>
      <c r="CX74" s="75">
        <v>5802.3289735699991</v>
      </c>
      <c r="CY74" s="75">
        <v>5773.5397045800009</v>
      </c>
      <c r="CZ74" s="75">
        <v>1431.5456530699998</v>
      </c>
      <c r="DA74" s="75"/>
      <c r="DB74" s="75"/>
      <c r="DC74" s="75"/>
      <c r="DD74" s="75">
        <v>13489.987573209999</v>
      </c>
      <c r="DE74" s="75">
        <v>576.82244800000001</v>
      </c>
      <c r="DF74" s="75">
        <v>0</v>
      </c>
      <c r="DG74" s="75"/>
      <c r="DH74" s="75"/>
      <c r="DI74" s="75">
        <v>1470.0798339999999</v>
      </c>
      <c r="DJ74" s="75">
        <v>11946.536062969988</v>
      </c>
      <c r="DK74" s="75">
        <v>10127.939142180005</v>
      </c>
      <c r="DL74" s="75">
        <v>1359.8013075599995</v>
      </c>
      <c r="DM74" s="75"/>
      <c r="DN74" s="75"/>
      <c r="DO74" s="75"/>
      <c r="DP74" s="75">
        <v>25481.178794709991</v>
      </c>
      <c r="DQ74" s="75">
        <v>69.972543000000002</v>
      </c>
      <c r="DR74" s="75">
        <v>359.18875113999997</v>
      </c>
      <c r="DS74" s="75"/>
      <c r="DT74" s="75"/>
      <c r="DU74" s="75">
        <v>3.6168704200000001</v>
      </c>
      <c r="DV74" s="75">
        <v>20937.740741870006</v>
      </c>
      <c r="DW74" s="75">
        <v>12977.604832080009</v>
      </c>
      <c r="DX74" s="75">
        <v>2199.7591821600004</v>
      </c>
      <c r="DY74" s="75"/>
      <c r="DZ74" s="75"/>
      <c r="EA74" s="75"/>
      <c r="EB74" s="75">
        <v>36547.882920670017</v>
      </c>
      <c r="EC74" s="75">
        <v>21.257314000000001</v>
      </c>
      <c r="ED74" s="75"/>
      <c r="EE74" s="75"/>
      <c r="EF74" s="75"/>
      <c r="EG74" s="75"/>
      <c r="EH74" s="75"/>
      <c r="EI74" s="75">
        <v>179.97699342999999</v>
      </c>
      <c r="EJ74" s="75">
        <v>0</v>
      </c>
      <c r="EK74" s="75"/>
      <c r="EL74" s="75"/>
      <c r="EM74" s="75"/>
      <c r="EN74" s="75">
        <v>201.23430743</v>
      </c>
      <c r="EO74" s="75">
        <v>267.77088099999997</v>
      </c>
      <c r="EP74" s="75">
        <v>2501.6073456599993</v>
      </c>
      <c r="EQ74" s="75">
        <v>2.5054162299999998</v>
      </c>
      <c r="ER74" s="75"/>
      <c r="ES74" s="75">
        <v>302.73513600000001</v>
      </c>
      <c r="ET74" s="75">
        <v>10925.424629840005</v>
      </c>
      <c r="EU74" s="75">
        <v>20833.149153689999</v>
      </c>
      <c r="EV74" s="75">
        <v>1968.7722507199999</v>
      </c>
      <c r="EW74" s="75"/>
      <c r="EX74" s="75"/>
      <c r="EY74" s="75"/>
      <c r="EZ74" s="75">
        <v>36801.964813140003</v>
      </c>
      <c r="FA74" s="75">
        <v>3071.0705419999999</v>
      </c>
      <c r="FB74" s="75">
        <v>2905.0963525799998</v>
      </c>
      <c r="FC74" s="75">
        <v>16.830290590000001</v>
      </c>
      <c r="FD74" s="75"/>
      <c r="FE74" s="75">
        <v>1466.6679509999999</v>
      </c>
      <c r="FF74" s="75">
        <v>90834.125907000067</v>
      </c>
      <c r="FG74" s="75">
        <v>38885.973001879982</v>
      </c>
      <c r="FH74" s="75">
        <v>4058.9182855000004</v>
      </c>
      <c r="FI74" s="75"/>
      <c r="FJ74" s="75"/>
      <c r="FK74" s="75"/>
      <c r="FL74" s="75"/>
      <c r="FM74" s="75">
        <v>141238.68233055004</v>
      </c>
      <c r="FN74" s="75"/>
      <c r="FO74" s="75"/>
      <c r="FP74" s="75"/>
      <c r="FQ74" s="75"/>
      <c r="FR74" s="75"/>
      <c r="FS74" s="75"/>
      <c r="FT74" s="75"/>
      <c r="FU74" s="75"/>
      <c r="FV74" s="75"/>
      <c r="FW74" s="75"/>
      <c r="FX74" s="75"/>
      <c r="FY74" s="75"/>
      <c r="FZ74" s="75"/>
      <c r="GA74" s="75"/>
      <c r="GB74" s="75"/>
      <c r="GC74" s="75"/>
      <c r="GD74" s="75"/>
      <c r="GE74" s="75">
        <v>95.623462189999998</v>
      </c>
      <c r="GF74" s="75">
        <v>79.040688720000006</v>
      </c>
      <c r="GG74" s="75"/>
      <c r="GH74" s="75"/>
      <c r="GI74" s="75"/>
      <c r="GJ74" s="75"/>
      <c r="GK74" s="75">
        <v>174.66415090999999</v>
      </c>
      <c r="GL74" s="75">
        <v>390.51336800000001</v>
      </c>
      <c r="GM74" s="75">
        <v>2011.2339461100007</v>
      </c>
      <c r="GN74" s="75">
        <v>99.145429150000012</v>
      </c>
      <c r="GO74" s="75"/>
      <c r="GP74" s="75"/>
      <c r="GQ74" s="75">
        <v>14032.457174090012</v>
      </c>
      <c r="GR74" s="75">
        <v>28500.35248714999</v>
      </c>
      <c r="GS74" s="75">
        <v>4494.9308818799991</v>
      </c>
      <c r="GT74" s="75"/>
      <c r="GU74" s="75"/>
      <c r="GV74" s="75"/>
      <c r="GW74" s="75"/>
      <c r="GX74" s="75">
        <v>49528.633286379998</v>
      </c>
      <c r="GY74" s="75">
        <v>49.470314999999999</v>
      </c>
      <c r="GZ74" s="75"/>
      <c r="HA74" s="75"/>
      <c r="HB74" s="75"/>
      <c r="HC74" s="75"/>
      <c r="HD74" s="75">
        <v>2524.5702335700003</v>
      </c>
      <c r="HE74" s="75">
        <v>543.30118334999997</v>
      </c>
      <c r="HF74" s="75">
        <v>839.72505366000007</v>
      </c>
      <c r="HG74" s="75"/>
      <c r="HH74" s="75"/>
      <c r="HI74" s="75"/>
      <c r="HJ74" s="75">
        <v>3957.0667855800002</v>
      </c>
      <c r="HK74" s="75">
        <v>466.66742199999999</v>
      </c>
      <c r="HL74" s="75">
        <v>642.22414260000005</v>
      </c>
      <c r="HM74" s="75">
        <v>352.97483396999996</v>
      </c>
      <c r="HN74" s="75"/>
      <c r="HO74" s="75">
        <v>450.98958399999998</v>
      </c>
      <c r="HP74" s="75">
        <v>14446.149380509993</v>
      </c>
      <c r="HQ74" s="75">
        <v>32005.571780959981</v>
      </c>
      <c r="HR74" s="75">
        <v>1319.0176589800001</v>
      </c>
      <c r="HS74" s="75"/>
      <c r="HT74" s="75"/>
      <c r="HU74" s="75"/>
      <c r="HV74" s="75"/>
      <c r="HW74" s="75">
        <v>49683.594803019972</v>
      </c>
      <c r="HX74" s="75">
        <v>797.45000200000004</v>
      </c>
      <c r="HY74" s="75">
        <v>2495.9265273799997</v>
      </c>
      <c r="HZ74" s="75">
        <v>27.215396590000005</v>
      </c>
      <c r="IA74" s="75"/>
      <c r="IB74" s="75">
        <v>536.89086999999995</v>
      </c>
      <c r="IC74" s="75">
        <v>53004.630821510014</v>
      </c>
      <c r="ID74" s="75">
        <v>55326.232744180037</v>
      </c>
      <c r="IE74" s="75">
        <v>3374.3310971400006</v>
      </c>
      <c r="IF74" s="75"/>
      <c r="IG74" s="75"/>
      <c r="IH74" s="75"/>
      <c r="II74" s="75">
        <v>115562.67745880006</v>
      </c>
      <c r="IJ74" s="75">
        <v>912.84115199999997</v>
      </c>
      <c r="IK74" s="75">
        <v>1343.2449099200003</v>
      </c>
      <c r="IN74" s="75">
        <v>588.732888</v>
      </c>
      <c r="IO74" s="75">
        <v>11773.292974559992</v>
      </c>
      <c r="IP74" s="75">
        <v>29954.875508430039</v>
      </c>
      <c r="IQ74" s="75">
        <v>1768.3583823099996</v>
      </c>
      <c r="IR74" s="75">
        <v>0</v>
      </c>
      <c r="IS74" s="75"/>
      <c r="IT74" s="75"/>
      <c r="IU74" s="75">
        <v>46341.345815220026</v>
      </c>
      <c r="IV74" s="75">
        <v>968.28228899999999</v>
      </c>
      <c r="IW74" s="75">
        <v>2960.1629943599992</v>
      </c>
      <c r="IX74" s="75">
        <v>0</v>
      </c>
      <c r="IY74" s="75"/>
      <c r="IZ74" s="75">
        <v>85.228437</v>
      </c>
      <c r="JA74" s="75">
        <v>34146.758644350026</v>
      </c>
      <c r="JB74" s="75">
        <v>56593.360883450077</v>
      </c>
      <c r="JC74" s="75">
        <v>4731.2661769699989</v>
      </c>
      <c r="JD74" s="75"/>
      <c r="JE74" s="75"/>
      <c r="JF74" s="75"/>
      <c r="JG74" s="75">
        <v>99485.059425130108</v>
      </c>
      <c r="JH74" s="75"/>
      <c r="JI74" s="75"/>
      <c r="JJ74" s="75"/>
      <c r="JK74" s="75"/>
      <c r="JL74" s="75"/>
      <c r="JM74" s="75">
        <v>0</v>
      </c>
      <c r="JN74" s="75">
        <v>343.41986130999999</v>
      </c>
      <c r="JO74" s="75">
        <v>672.60707989000002</v>
      </c>
      <c r="JP74" s="75"/>
      <c r="JQ74" s="75"/>
      <c r="JR74" s="75"/>
      <c r="JS74" s="75">
        <v>1016.0269412</v>
      </c>
      <c r="JT74" s="75">
        <v>184.32142099999999</v>
      </c>
      <c r="JU74" s="75">
        <v>1552.0152153899999</v>
      </c>
      <c r="JV74" s="75">
        <v>82.648591899999985</v>
      </c>
      <c r="JW74" s="75"/>
      <c r="JX74" s="75">
        <v>456.23990800000001</v>
      </c>
      <c r="JY74" s="75">
        <v>14366.989863710007</v>
      </c>
      <c r="JZ74" s="75">
        <v>13969.031935089986</v>
      </c>
      <c r="KA74" s="75">
        <v>1959.2867254500002</v>
      </c>
      <c r="KB74" s="75"/>
      <c r="KC74" s="75"/>
      <c r="KD74" s="75"/>
      <c r="KE74" s="75">
        <v>32570.533660539993</v>
      </c>
      <c r="KF74" s="75">
        <v>365.64359100000001</v>
      </c>
      <c r="KG74" s="75">
        <v>5571.0534878700037</v>
      </c>
      <c r="KH74" s="75">
        <v>505.87396582000008</v>
      </c>
      <c r="KI74" s="75"/>
      <c r="KJ74" s="75">
        <v>677.37487299999998</v>
      </c>
      <c r="KK74" s="75">
        <v>41777.473382029988</v>
      </c>
      <c r="KL74" s="75">
        <v>36972.397805569999</v>
      </c>
      <c r="KM74" s="75">
        <v>4213.9726902700013</v>
      </c>
      <c r="KN74" s="75"/>
      <c r="KO74" s="75"/>
      <c r="KP74" s="75"/>
      <c r="KQ74" s="75">
        <v>90083.789795559991</v>
      </c>
      <c r="KR74" s="75">
        <v>199.698837</v>
      </c>
      <c r="KS74" s="75"/>
      <c r="KT74" s="75"/>
      <c r="KU74" s="75"/>
      <c r="KV74" s="75">
        <v>50.821026000000003</v>
      </c>
      <c r="KW74" s="75">
        <v>1864.7701162499998</v>
      </c>
      <c r="KX74" s="75">
        <v>377.02691596999995</v>
      </c>
      <c r="KY74" s="75">
        <v>464.37940040999996</v>
      </c>
      <c r="KZ74" s="75"/>
      <c r="LA74" s="75"/>
      <c r="LB74" s="75"/>
      <c r="LC74" s="75">
        <v>2956.6962956299999</v>
      </c>
      <c r="LD74" s="75">
        <v>5520.3510040000001</v>
      </c>
      <c r="LE74" s="75">
        <v>6963.9720914700019</v>
      </c>
      <c r="LF74" s="75">
        <v>619.88594353000008</v>
      </c>
      <c r="LG74" s="75"/>
      <c r="LH74" s="75">
        <v>3622.6496419999999</v>
      </c>
      <c r="LI74" s="75">
        <v>62506.505042730052</v>
      </c>
      <c r="LJ74" s="75">
        <v>107516.03296333022</v>
      </c>
      <c r="LK74" s="75">
        <v>12003.317741709996</v>
      </c>
      <c r="LL74" s="75"/>
      <c r="LM74" s="75"/>
      <c r="LN74" s="75"/>
      <c r="LO74" s="75">
        <v>198752.71442877027</v>
      </c>
      <c r="LP74" s="75">
        <v>121.445183</v>
      </c>
      <c r="LQ74" s="75"/>
      <c r="LR74" s="75">
        <v>0</v>
      </c>
      <c r="LS74" s="75"/>
      <c r="LT74" s="75">
        <v>39.392502</v>
      </c>
      <c r="LU74" s="75">
        <v>6220.0324029100002</v>
      </c>
      <c r="LV74" s="75">
        <v>3101.8314172799992</v>
      </c>
      <c r="LW74" s="75">
        <v>1148.3756477500001</v>
      </c>
      <c r="LX74" s="75"/>
      <c r="LY74" s="75"/>
      <c r="LZ74" s="75"/>
      <c r="MA74" s="75">
        <v>10631.077152940001</v>
      </c>
      <c r="MB74" s="75">
        <v>778.10190399999999</v>
      </c>
      <c r="MC74" s="75">
        <v>2184.0733812499998</v>
      </c>
      <c r="MD74" s="75">
        <v>314.39355014000006</v>
      </c>
      <c r="ME74" s="75"/>
      <c r="MF74" s="75">
        <v>597.00420499999996</v>
      </c>
      <c r="MG74" s="75">
        <v>25202.045385509988</v>
      </c>
      <c r="MH74" s="75">
        <v>35000.614856399989</v>
      </c>
      <c r="MI74" s="75">
        <v>3230.8695159899985</v>
      </c>
      <c r="MJ74" s="75"/>
      <c r="MK74" s="75"/>
      <c r="ML74" s="75"/>
      <c r="MM74" s="75"/>
      <c r="MN74" s="75">
        <v>67307.102798289969</v>
      </c>
      <c r="MO74" s="75">
        <v>8262.8500980000008</v>
      </c>
      <c r="MP74" s="75">
        <v>36074.236535950004</v>
      </c>
      <c r="MQ74" s="75">
        <v>19805.714144940004</v>
      </c>
      <c r="MR74" s="75"/>
      <c r="MS74" s="75">
        <v>3691.6614599999998</v>
      </c>
      <c r="MT74" s="75">
        <v>102325.64395621011</v>
      </c>
      <c r="MU74" s="75">
        <v>127953.46371811985</v>
      </c>
      <c r="MV74" s="75">
        <v>16388.05350472001</v>
      </c>
      <c r="MW74" s="75"/>
      <c r="MX74" s="75"/>
      <c r="MY74" s="75"/>
      <c r="MZ74" s="75"/>
      <c r="NA74" s="75">
        <v>314501.62341793999</v>
      </c>
      <c r="NB74" s="75"/>
      <c r="NC74" s="75"/>
      <c r="ND74" s="75"/>
      <c r="NE74" s="75"/>
      <c r="NF74" s="75"/>
      <c r="NG74" s="75"/>
      <c r="NH74" s="75">
        <v>13.93913255</v>
      </c>
      <c r="NI74" s="75">
        <v>277.48318864999999</v>
      </c>
      <c r="NJ74" s="75"/>
      <c r="NK74" s="75"/>
      <c r="NL74" s="75"/>
      <c r="NM74" s="75">
        <v>291.4223212</v>
      </c>
      <c r="NN74" s="15"/>
      <c r="NO74" s="15"/>
      <c r="NP74" s="15"/>
      <c r="NR74" s="75">
        <v>4324348.8147044275</v>
      </c>
      <c r="PU74" s="4"/>
    </row>
    <row r="75" spans="1:437" x14ac:dyDescent="0.2">
      <c r="A75" s="69">
        <v>41609</v>
      </c>
      <c r="B75" s="75">
        <v>18.389400930000001</v>
      </c>
      <c r="C75" s="75">
        <v>305.87451006000003</v>
      </c>
      <c r="D75" s="75"/>
      <c r="E75" s="75">
        <v>324.26391099000006</v>
      </c>
      <c r="F75" s="75">
        <v>3635.9583010000001</v>
      </c>
      <c r="G75" s="75">
        <v>18034.124192269999</v>
      </c>
      <c r="H75" s="75">
        <v>15353.559705370008</v>
      </c>
      <c r="I75" s="75"/>
      <c r="J75" s="75">
        <v>6592.8734210000002</v>
      </c>
      <c r="K75" s="75">
        <v>65674.567245749873</v>
      </c>
      <c r="L75" s="75">
        <v>434444.05437264993</v>
      </c>
      <c r="M75" s="75">
        <v>16930.379262530008</v>
      </c>
      <c r="N75" s="75"/>
      <c r="O75" s="75"/>
      <c r="P75" s="75"/>
      <c r="Q75" s="70">
        <v>560665.51650056988</v>
      </c>
      <c r="R75" s="75">
        <v>7.4107712699999997</v>
      </c>
      <c r="S75" s="75">
        <v>3972.10207042</v>
      </c>
      <c r="T75" s="75">
        <v>229.55207106</v>
      </c>
      <c r="U75" s="75">
        <v>143.84952235999998</v>
      </c>
      <c r="V75" s="75"/>
      <c r="W75" s="75">
        <v>4352.9144351100003</v>
      </c>
      <c r="X75" s="75">
        <v>4041.2340210000002</v>
      </c>
      <c r="Y75" s="75">
        <v>6884.7388427500055</v>
      </c>
      <c r="Z75" s="75">
        <v>728.64201459999992</v>
      </c>
      <c r="AA75" s="75"/>
      <c r="AB75" s="75">
        <v>2798.0827800000002</v>
      </c>
      <c r="AC75" s="75">
        <v>59085.164233350035</v>
      </c>
      <c r="AD75" s="75">
        <v>76374.227304950124</v>
      </c>
      <c r="AE75" s="75">
        <v>6965.1817229499966</v>
      </c>
      <c r="AF75" s="75"/>
      <c r="AG75" s="75"/>
      <c r="AH75" s="75"/>
      <c r="AI75" s="75">
        <v>156877.27091960015</v>
      </c>
      <c r="AJ75" s="75">
        <v>34798.698698</v>
      </c>
      <c r="AK75" s="75">
        <v>322196.6655809189</v>
      </c>
      <c r="AL75" s="75">
        <v>75802.364130789938</v>
      </c>
      <c r="AM75" s="75"/>
      <c r="AN75" s="75">
        <v>16124.375333</v>
      </c>
      <c r="AO75" s="75">
        <v>815564.58030938776</v>
      </c>
      <c r="AP75" s="75">
        <v>631200.03042255936</v>
      </c>
      <c r="AQ75" s="75">
        <v>59964.714355430006</v>
      </c>
      <c r="AR75" s="75"/>
      <c r="AS75" s="75"/>
      <c r="AT75" s="75"/>
      <c r="AU75" s="75"/>
      <c r="AV75" s="75"/>
      <c r="AW75" s="75"/>
      <c r="AX75" s="75">
        <v>1955651.4288300863</v>
      </c>
      <c r="AY75" s="75">
        <v>1389.607315</v>
      </c>
      <c r="AZ75" s="75">
        <v>3775.0823182000008</v>
      </c>
      <c r="BA75" s="75">
        <v>1825.4550782399999</v>
      </c>
      <c r="BB75" s="75"/>
      <c r="BC75" s="75">
        <v>1223.7059180000001</v>
      </c>
      <c r="BD75" s="75">
        <v>32606.090536579999</v>
      </c>
      <c r="BE75" s="75">
        <v>43119.188456040058</v>
      </c>
      <c r="BF75" s="75">
        <v>4243.1189158699999</v>
      </c>
      <c r="BG75" s="75"/>
      <c r="BH75" s="75"/>
      <c r="BI75" s="75">
        <v>88182.248537930049</v>
      </c>
      <c r="BJ75" s="75">
        <v>848.53405099999998</v>
      </c>
      <c r="BK75" s="75">
        <v>17746.486541989987</v>
      </c>
      <c r="BL75" s="75">
        <v>0</v>
      </c>
      <c r="BM75" s="75"/>
      <c r="BN75" s="75">
        <v>531.34875799999998</v>
      </c>
      <c r="BO75" s="75">
        <v>22401.180193839969</v>
      </c>
      <c r="BP75" s="75">
        <v>13212.36011688</v>
      </c>
      <c r="BQ75" s="75">
        <v>2578.1238736700011</v>
      </c>
      <c r="BR75" s="75"/>
      <c r="BS75" s="75"/>
      <c r="BT75" s="75">
        <v>57318.033535279959</v>
      </c>
      <c r="BU75" s="75">
        <v>461.91551600000003</v>
      </c>
      <c r="BV75" s="75">
        <v>3053.1247319699992</v>
      </c>
      <c r="BW75" s="75">
        <v>37.293129819999997</v>
      </c>
      <c r="BX75" s="75"/>
      <c r="BY75" s="75">
        <v>510.14597800000001</v>
      </c>
      <c r="BZ75" s="75">
        <v>28054.539133980001</v>
      </c>
      <c r="CA75" s="75">
        <v>31797.96230187999</v>
      </c>
      <c r="CB75" s="75">
        <v>2561.13890128</v>
      </c>
      <c r="CC75" s="75"/>
      <c r="CD75" s="75"/>
      <c r="CE75" s="75"/>
      <c r="CF75" s="75">
        <v>66476.119692929991</v>
      </c>
      <c r="CG75" s="75">
        <v>47.633848</v>
      </c>
      <c r="CH75" s="75">
        <v>29.082615730000001</v>
      </c>
      <c r="CI75" s="75"/>
      <c r="CJ75" s="75"/>
      <c r="CK75" s="75"/>
      <c r="CL75" s="75">
        <v>1519.2654474799999</v>
      </c>
      <c r="CM75" s="75">
        <v>1538.7940801899999</v>
      </c>
      <c r="CN75" s="75">
        <v>967.74274263999996</v>
      </c>
      <c r="CO75" s="75"/>
      <c r="CP75" s="75"/>
      <c r="CQ75" s="75"/>
      <c r="CR75" s="75">
        <v>4102.5187340399998</v>
      </c>
      <c r="CS75" s="75">
        <v>370.01941199999999</v>
      </c>
      <c r="CT75" s="75">
        <v>107.09716826</v>
      </c>
      <c r="CU75" s="75"/>
      <c r="CV75" s="75"/>
      <c r="CW75" s="75"/>
      <c r="CX75" s="75">
        <v>5670.6495596699997</v>
      </c>
      <c r="CY75" s="75">
        <v>5673.2575243699976</v>
      </c>
      <c r="CZ75" s="75">
        <v>1335.8253682400002</v>
      </c>
      <c r="DA75" s="75"/>
      <c r="DB75" s="75"/>
      <c r="DC75" s="75"/>
      <c r="DD75" s="75">
        <v>13156.849031539998</v>
      </c>
      <c r="DE75" s="75">
        <v>508.921087</v>
      </c>
      <c r="DF75" s="75">
        <v>0</v>
      </c>
      <c r="DG75" s="75"/>
      <c r="DH75" s="75"/>
      <c r="DI75" s="75">
        <v>1446.8369170000001</v>
      </c>
      <c r="DJ75" s="75">
        <v>11356.935525000008</v>
      </c>
      <c r="DK75" s="75">
        <v>9954.62817387</v>
      </c>
      <c r="DL75" s="75">
        <v>1212.8677293500002</v>
      </c>
      <c r="DM75" s="75"/>
      <c r="DN75" s="75"/>
      <c r="DO75" s="75"/>
      <c r="DP75" s="75">
        <v>24480.18943222001</v>
      </c>
      <c r="DQ75" s="75">
        <v>68.600638000000004</v>
      </c>
      <c r="DR75" s="75">
        <v>354.69885859000004</v>
      </c>
      <c r="DS75" s="75"/>
      <c r="DT75" s="75"/>
      <c r="DU75" s="75">
        <v>3.53416876</v>
      </c>
      <c r="DV75" s="75">
        <v>20450.950517920017</v>
      </c>
      <c r="DW75" s="75">
        <v>12651.133037730006</v>
      </c>
      <c r="DX75" s="75">
        <v>2178.6350732900005</v>
      </c>
      <c r="DY75" s="75"/>
      <c r="DZ75" s="75"/>
      <c r="EA75" s="75"/>
      <c r="EB75" s="75">
        <v>35707.552293290028</v>
      </c>
      <c r="EC75" s="75">
        <v>21.037500000000001</v>
      </c>
      <c r="ED75" s="75"/>
      <c r="EE75" s="75"/>
      <c r="EF75" s="75"/>
      <c r="EG75" s="75"/>
      <c r="EH75" s="75"/>
      <c r="EI75" s="75">
        <v>179.08257270999997</v>
      </c>
      <c r="EJ75" s="75">
        <v>0</v>
      </c>
      <c r="EK75" s="75"/>
      <c r="EL75" s="75"/>
      <c r="EM75" s="75"/>
      <c r="EN75" s="75">
        <v>200.12007270999996</v>
      </c>
      <c r="EO75" s="75">
        <v>247.82791</v>
      </c>
      <c r="EP75" s="75">
        <v>2361.4489725600006</v>
      </c>
      <c r="EQ75" s="75">
        <v>2.3074583</v>
      </c>
      <c r="ER75" s="75"/>
      <c r="ES75" s="75">
        <v>300.20375799999999</v>
      </c>
      <c r="ET75" s="75">
        <v>10231.56036441001</v>
      </c>
      <c r="EU75" s="75">
        <v>20439.620872159987</v>
      </c>
      <c r="EV75" s="75">
        <v>1941.2401798599997</v>
      </c>
      <c r="EW75" s="75"/>
      <c r="EX75" s="75"/>
      <c r="EY75" s="75"/>
      <c r="EZ75" s="75">
        <v>35524.209515289993</v>
      </c>
      <c r="FA75" s="75">
        <v>2977.7766900000001</v>
      </c>
      <c r="FB75" s="75">
        <v>2905.8928941099998</v>
      </c>
      <c r="FC75" s="75">
        <v>14.688259209999998</v>
      </c>
      <c r="FD75" s="75"/>
      <c r="FE75" s="75">
        <v>1415.900864</v>
      </c>
      <c r="FF75" s="75">
        <v>88636.749552920097</v>
      </c>
      <c r="FG75" s="75">
        <v>37762.446009830019</v>
      </c>
      <c r="FH75" s="75">
        <v>3983.1254383699998</v>
      </c>
      <c r="FI75" s="75"/>
      <c r="FJ75" s="75"/>
      <c r="FK75" s="75"/>
      <c r="FL75" s="75"/>
      <c r="FM75" s="75">
        <v>137696.57970844011</v>
      </c>
      <c r="FN75" s="75"/>
      <c r="FO75" s="75"/>
      <c r="FP75" s="75"/>
      <c r="FQ75" s="75"/>
      <c r="FR75" s="75"/>
      <c r="FS75" s="75"/>
      <c r="FT75" s="75"/>
      <c r="FU75" s="75"/>
      <c r="FV75" s="75"/>
      <c r="FW75" s="75"/>
      <c r="FX75" s="75"/>
      <c r="FY75" s="75"/>
      <c r="FZ75" s="75"/>
      <c r="GA75" s="75"/>
      <c r="GB75" s="75"/>
      <c r="GC75" s="75"/>
      <c r="GD75" s="75"/>
      <c r="GE75" s="75">
        <v>93.414666819999994</v>
      </c>
      <c r="GF75" s="75">
        <v>78.831226599999994</v>
      </c>
      <c r="GG75" s="75"/>
      <c r="GH75" s="75"/>
      <c r="GI75" s="75"/>
      <c r="GJ75" s="75"/>
      <c r="GK75" s="75">
        <v>172.24589341999999</v>
      </c>
      <c r="GL75" s="75">
        <v>384.30253499999998</v>
      </c>
      <c r="GM75" s="75">
        <v>1990.9401195100004</v>
      </c>
      <c r="GN75" s="75">
        <v>99.145429150000012</v>
      </c>
      <c r="GO75" s="75"/>
      <c r="GP75" s="75"/>
      <c r="GQ75" s="75">
        <v>13576.790062210004</v>
      </c>
      <c r="GR75" s="75">
        <v>27768.031644839986</v>
      </c>
      <c r="GS75" s="75">
        <v>4373.6188056800002</v>
      </c>
      <c r="GT75" s="75"/>
      <c r="GU75" s="75"/>
      <c r="GV75" s="75"/>
      <c r="GW75" s="75"/>
      <c r="GX75" s="75">
        <v>48192.828596389991</v>
      </c>
      <c r="GY75" s="75">
        <v>48.136758999999998</v>
      </c>
      <c r="GZ75" s="75"/>
      <c r="HA75" s="75"/>
      <c r="HB75" s="75"/>
      <c r="HC75" s="75"/>
      <c r="HD75" s="75">
        <v>2511.0211879099993</v>
      </c>
      <c r="HE75" s="75">
        <v>404.10818977999998</v>
      </c>
      <c r="HF75" s="75">
        <v>832.84713878000002</v>
      </c>
      <c r="HG75" s="75"/>
      <c r="HH75" s="75"/>
      <c r="HI75" s="75"/>
      <c r="HJ75" s="75">
        <v>3796.1132754699993</v>
      </c>
      <c r="HK75" s="75">
        <v>442.96181100000001</v>
      </c>
      <c r="HL75" s="75">
        <v>631.87454668999999</v>
      </c>
      <c r="HM75" s="75">
        <v>350.1070148</v>
      </c>
      <c r="HN75" s="75"/>
      <c r="HO75" s="75">
        <v>370.12404199999997</v>
      </c>
      <c r="HP75" s="75">
        <v>13739.560364910003</v>
      </c>
      <c r="HQ75" s="75">
        <v>31153.581444800031</v>
      </c>
      <c r="HR75" s="75">
        <v>1286.4370599699998</v>
      </c>
      <c r="HS75" s="75"/>
      <c r="HT75" s="75"/>
      <c r="HU75" s="75"/>
      <c r="HV75" s="75"/>
      <c r="HW75" s="75">
        <v>47974.646284170034</v>
      </c>
      <c r="HX75" s="75">
        <v>727.11906899999997</v>
      </c>
      <c r="HY75" s="75">
        <v>2216.1486358100005</v>
      </c>
      <c r="HZ75" s="75">
        <v>26.147895999999999</v>
      </c>
      <c r="IA75" s="75"/>
      <c r="IB75" s="75">
        <v>486.32034599999997</v>
      </c>
      <c r="IC75" s="75">
        <v>51761.134243679997</v>
      </c>
      <c r="ID75" s="75">
        <v>54088.445431870059</v>
      </c>
      <c r="IE75" s="75">
        <v>3282.0518060499999</v>
      </c>
      <c r="IF75" s="75"/>
      <c r="IG75" s="75"/>
      <c r="IH75" s="75"/>
      <c r="II75" s="75">
        <v>112587.36742841006</v>
      </c>
      <c r="IJ75" s="75">
        <v>904.42501300000004</v>
      </c>
      <c r="IK75" s="75">
        <v>1324.65881461</v>
      </c>
      <c r="IN75" s="75">
        <v>583.54525699999999</v>
      </c>
      <c r="IO75" s="75">
        <v>11279.773546440003</v>
      </c>
      <c r="IP75" s="75">
        <v>28888.890483499981</v>
      </c>
      <c r="IQ75" s="75">
        <v>1705.8814655999993</v>
      </c>
      <c r="IR75" s="75">
        <v>0</v>
      </c>
      <c r="IS75" s="75"/>
      <c r="IT75" s="75"/>
      <c r="IU75" s="75">
        <v>44687.174580149978</v>
      </c>
      <c r="IV75" s="75">
        <v>946.73864800000001</v>
      </c>
      <c r="IW75" s="75">
        <v>2970.0652327199991</v>
      </c>
      <c r="IX75" s="75">
        <v>0</v>
      </c>
      <c r="IY75" s="75"/>
      <c r="IZ75" s="75">
        <v>83.193364000000003</v>
      </c>
      <c r="JA75" s="75">
        <v>32779.078419719975</v>
      </c>
      <c r="JB75" s="75">
        <v>55519.302168030001</v>
      </c>
      <c r="JC75" s="75">
        <v>4459.6907498499986</v>
      </c>
      <c r="JD75" s="75"/>
      <c r="JE75" s="75"/>
      <c r="JF75" s="75"/>
      <c r="JG75" s="75">
        <v>96758.068581319982</v>
      </c>
      <c r="JH75" s="75"/>
      <c r="JI75" s="75"/>
      <c r="JJ75" s="75"/>
      <c r="JK75" s="75"/>
      <c r="JL75" s="75"/>
      <c r="JM75" s="75">
        <v>0</v>
      </c>
      <c r="JN75" s="75">
        <v>342.51026287999997</v>
      </c>
      <c r="JO75" s="75">
        <v>665.36539786000003</v>
      </c>
      <c r="JP75" s="75"/>
      <c r="JQ75" s="75"/>
      <c r="JR75" s="75"/>
      <c r="JS75" s="75">
        <v>1007.8756607400001</v>
      </c>
      <c r="JT75" s="75">
        <v>182.754749</v>
      </c>
      <c r="JU75" s="75">
        <v>1530.5404593200001</v>
      </c>
      <c r="JV75" s="75">
        <v>77.804628669999985</v>
      </c>
      <c r="JW75" s="75"/>
      <c r="JX75" s="75">
        <v>450.79152099999999</v>
      </c>
      <c r="JY75" s="75">
        <v>14202.59641164001</v>
      </c>
      <c r="JZ75" s="75">
        <v>13632.583499440001</v>
      </c>
      <c r="KA75" s="75">
        <v>1839.0235486299998</v>
      </c>
      <c r="KB75" s="75"/>
      <c r="KC75" s="75"/>
      <c r="KD75" s="75"/>
      <c r="KE75" s="75">
        <v>31916.09481770001</v>
      </c>
      <c r="KF75" s="75">
        <v>360.107483</v>
      </c>
      <c r="KG75" s="75">
        <v>5559.8821442299986</v>
      </c>
      <c r="KH75" s="75">
        <v>501.68841687000003</v>
      </c>
      <c r="KI75" s="75"/>
      <c r="KJ75" s="75">
        <v>665.59144300000003</v>
      </c>
      <c r="KK75" s="75">
        <v>40064.706936830007</v>
      </c>
      <c r="KL75" s="75">
        <v>36043.974023569957</v>
      </c>
      <c r="KM75" s="75">
        <v>4020.0714086800008</v>
      </c>
      <c r="KN75" s="75"/>
      <c r="KO75" s="75"/>
      <c r="KP75" s="75"/>
      <c r="KQ75" s="75">
        <v>87216.021856079955</v>
      </c>
      <c r="KR75" s="75">
        <v>197.08912900000001</v>
      </c>
      <c r="KS75" s="75"/>
      <c r="KT75" s="75"/>
      <c r="KU75" s="75"/>
      <c r="KV75" s="75">
        <v>50.203955999999998</v>
      </c>
      <c r="KW75" s="75">
        <v>1858.4979130700005</v>
      </c>
      <c r="KX75" s="75">
        <v>372.18926068999991</v>
      </c>
      <c r="KY75" s="75">
        <v>461.09362362999997</v>
      </c>
      <c r="KZ75" s="75"/>
      <c r="LA75" s="75"/>
      <c r="LB75" s="75"/>
      <c r="LC75" s="75">
        <v>2939.0738823900006</v>
      </c>
      <c r="LD75" s="75">
        <v>5259.1387539999996</v>
      </c>
      <c r="LE75" s="75">
        <v>6810.9135827099972</v>
      </c>
      <c r="LF75" s="75">
        <v>583.17650526</v>
      </c>
      <c r="LG75" s="75"/>
      <c r="LH75" s="75">
        <v>3549.869048</v>
      </c>
      <c r="LI75" s="75">
        <v>60202.917328730029</v>
      </c>
      <c r="LJ75" s="75">
        <v>104611.38467349016</v>
      </c>
      <c r="LK75" s="75">
        <v>11551.226714639995</v>
      </c>
      <c r="LL75" s="75"/>
      <c r="LM75" s="75"/>
      <c r="LN75" s="75"/>
      <c r="LO75" s="75">
        <v>192568.62660683016</v>
      </c>
      <c r="LP75" s="75">
        <v>121.152102</v>
      </c>
      <c r="LQ75" s="75"/>
      <c r="LR75" s="75">
        <v>0</v>
      </c>
      <c r="LS75" s="75"/>
      <c r="LT75" s="75">
        <v>38.913442000000003</v>
      </c>
      <c r="LU75" s="75">
        <v>6087.2505979000007</v>
      </c>
      <c r="LV75" s="75">
        <v>3084.3588266200004</v>
      </c>
      <c r="LW75" s="75">
        <v>1040.5073765000002</v>
      </c>
      <c r="LX75" s="75"/>
      <c r="LY75" s="75"/>
      <c r="LZ75" s="75"/>
      <c r="MA75" s="75">
        <v>10372.182345020001</v>
      </c>
      <c r="MB75" s="75">
        <v>767.66645400000004</v>
      </c>
      <c r="MC75" s="75">
        <v>2163.2651539399999</v>
      </c>
      <c r="MD75" s="75">
        <v>244.92965991999998</v>
      </c>
      <c r="ME75" s="75"/>
      <c r="MF75" s="75">
        <v>589.42019100000005</v>
      </c>
      <c r="MG75" s="75">
        <v>24668.66994722002</v>
      </c>
      <c r="MH75" s="75">
        <v>34369.737748130006</v>
      </c>
      <c r="MI75" s="75">
        <v>3104.3040188799996</v>
      </c>
      <c r="MJ75" s="75"/>
      <c r="MK75" s="75"/>
      <c r="ML75" s="75"/>
      <c r="MM75" s="75"/>
      <c r="MN75" s="75">
        <v>65907.993173090028</v>
      </c>
      <c r="MO75" s="75">
        <v>7612.4516519999997</v>
      </c>
      <c r="MP75" s="75">
        <v>35442.448303850004</v>
      </c>
      <c r="MQ75" s="75">
        <v>19159.993074809983</v>
      </c>
      <c r="MR75" s="75"/>
      <c r="MS75" s="75">
        <v>3542.866156</v>
      </c>
      <c r="MT75" s="75">
        <v>98383.277688460148</v>
      </c>
      <c r="MU75" s="75">
        <v>124171.31074885018</v>
      </c>
      <c r="MV75" s="75">
        <v>15508.616598380004</v>
      </c>
      <c r="MW75" s="75"/>
      <c r="MX75" s="75"/>
      <c r="MY75" s="75"/>
      <c r="MZ75" s="75"/>
      <c r="NA75" s="75">
        <v>303820.96422235033</v>
      </c>
      <c r="NB75" s="75"/>
      <c r="NC75" s="75"/>
      <c r="ND75" s="75"/>
      <c r="NE75" s="75"/>
      <c r="NF75" s="75"/>
      <c r="NG75" s="75"/>
      <c r="NH75" s="75">
        <v>13.610304749999999</v>
      </c>
      <c r="NI75" s="75">
        <v>275.11824965</v>
      </c>
      <c r="NJ75" s="75"/>
      <c r="NK75" s="75"/>
      <c r="NL75" s="75"/>
      <c r="NM75" s="75">
        <v>288.72855440000001</v>
      </c>
      <c r="NN75" s="15"/>
      <c r="NO75" s="15"/>
      <c r="NP75" s="15"/>
      <c r="NR75" s="75">
        <v>4190921.8209079569</v>
      </c>
      <c r="PU75" s="4"/>
    </row>
    <row r="76" spans="1:437" x14ac:dyDescent="0.2">
      <c r="A76" s="69">
        <v>41640</v>
      </c>
      <c r="B76" s="75">
        <v>18.070209909999999</v>
      </c>
      <c r="C76" s="75">
        <v>303.71864105999998</v>
      </c>
      <c r="D76" s="75"/>
      <c r="E76" s="75">
        <v>321.78885097</v>
      </c>
      <c r="F76" s="75">
        <v>3515.0957159999998</v>
      </c>
      <c r="G76" s="75">
        <v>17677.186489610009</v>
      </c>
      <c r="H76" s="75">
        <v>14861.060204100007</v>
      </c>
      <c r="I76" s="75"/>
      <c r="J76" s="75">
        <v>6316.7134409999999</v>
      </c>
      <c r="K76" s="75">
        <v>64247.916013700007</v>
      </c>
      <c r="L76" s="75">
        <v>420496.10786943068</v>
      </c>
      <c r="M76" s="75">
        <v>16466.184367500002</v>
      </c>
      <c r="N76" s="75"/>
      <c r="O76" s="75"/>
      <c r="P76" s="75"/>
      <c r="Q76" s="70">
        <v>543580.26410134067</v>
      </c>
      <c r="R76" s="75">
        <v>7.4128036900000005</v>
      </c>
      <c r="S76" s="75">
        <v>3905.0863618200001</v>
      </c>
      <c r="T76" s="75">
        <v>228.49391233</v>
      </c>
      <c r="U76" s="75">
        <v>142.96495335999998</v>
      </c>
      <c r="V76" s="75"/>
      <c r="W76" s="75">
        <v>4283.9580311999998</v>
      </c>
      <c r="X76" s="75">
        <v>3858.4960759999999</v>
      </c>
      <c r="Y76" s="75">
        <v>6697.9366680200092</v>
      </c>
      <c r="Z76" s="75">
        <v>722.60489878999999</v>
      </c>
      <c r="AA76" s="75"/>
      <c r="AB76" s="75">
        <v>2738.2719710000001</v>
      </c>
      <c r="AC76" s="75">
        <v>57530.210720029929</v>
      </c>
      <c r="AD76" s="75">
        <v>73966.491638929889</v>
      </c>
      <c r="AE76" s="75">
        <v>6683.7524791699989</v>
      </c>
      <c r="AF76" s="75"/>
      <c r="AG76" s="75"/>
      <c r="AH76" s="75"/>
      <c r="AI76" s="75">
        <v>152197.76445193982</v>
      </c>
      <c r="AJ76" s="75">
        <v>33641.557838000001</v>
      </c>
      <c r="AK76" s="75">
        <v>314026.44106876996</v>
      </c>
      <c r="AL76" s="75">
        <v>72892.138116329996</v>
      </c>
      <c r="AM76" s="75"/>
      <c r="AN76" s="75">
        <v>15405.466895</v>
      </c>
      <c r="AO76" s="75">
        <v>792885.60039486049</v>
      </c>
      <c r="AP76" s="75">
        <v>621575.32538125466</v>
      </c>
      <c r="AQ76" s="75">
        <v>56684.076822319948</v>
      </c>
      <c r="AR76" s="75"/>
      <c r="AS76" s="75"/>
      <c r="AT76" s="75"/>
      <c r="AU76" s="75"/>
      <c r="AV76" s="75"/>
      <c r="AW76" s="75"/>
      <c r="AX76" s="75">
        <v>1907110.6065165349</v>
      </c>
      <c r="AY76" s="75">
        <v>1352.070888</v>
      </c>
      <c r="AZ76" s="75">
        <v>3719.4713917400009</v>
      </c>
      <c r="BA76" s="75">
        <v>1810.2756432800004</v>
      </c>
      <c r="BB76" s="75"/>
      <c r="BC76" s="75">
        <v>1212.1142689999999</v>
      </c>
      <c r="BD76" s="75">
        <v>31981.27646376998</v>
      </c>
      <c r="BE76" s="75">
        <v>42222.497973420024</v>
      </c>
      <c r="BF76" s="75">
        <v>4098.0087025199991</v>
      </c>
      <c r="BG76" s="75"/>
      <c r="BH76" s="75"/>
      <c r="BI76" s="75">
        <v>86395.715331730011</v>
      </c>
      <c r="BJ76" s="75">
        <v>839.70251199999996</v>
      </c>
      <c r="BK76" s="75">
        <v>17204.769428030002</v>
      </c>
      <c r="BL76" s="75">
        <v>0</v>
      </c>
      <c r="BM76" s="75"/>
      <c r="BN76" s="75">
        <v>528.44294300000001</v>
      </c>
      <c r="BO76" s="75">
        <v>22147.023505869987</v>
      </c>
      <c r="BP76" s="75">
        <v>12683.409890010005</v>
      </c>
      <c r="BQ76" s="75">
        <v>2531.6516849699997</v>
      </c>
      <c r="BR76" s="75"/>
      <c r="BS76" s="75"/>
      <c r="BT76" s="75">
        <v>55934.999963879993</v>
      </c>
      <c r="BU76" s="75">
        <v>262.42482899999999</v>
      </c>
      <c r="BV76" s="75">
        <v>3004.1690623000022</v>
      </c>
      <c r="BW76" s="75">
        <v>37.108697729999996</v>
      </c>
      <c r="BX76" s="75"/>
      <c r="BY76" s="75">
        <v>502.70413600000001</v>
      </c>
      <c r="BZ76" s="75">
        <v>27434.058917759987</v>
      </c>
      <c r="CA76" s="75">
        <v>30671.490888449996</v>
      </c>
      <c r="CB76" s="75">
        <v>2508.5872782000001</v>
      </c>
      <c r="CC76" s="75"/>
      <c r="CD76" s="75"/>
      <c r="CE76" s="75"/>
      <c r="CF76" s="75">
        <v>64420.543809439987</v>
      </c>
      <c r="CG76" s="75">
        <v>46.608401999999998</v>
      </c>
      <c r="CH76" s="75">
        <v>28.956314859999999</v>
      </c>
      <c r="CI76" s="75"/>
      <c r="CJ76" s="75"/>
      <c r="CK76" s="75"/>
      <c r="CL76" s="75">
        <v>1512.49556693</v>
      </c>
      <c r="CM76" s="75">
        <v>1531.1231216900001</v>
      </c>
      <c r="CN76" s="75">
        <v>949.61547468000003</v>
      </c>
      <c r="CO76" s="75"/>
      <c r="CP76" s="75"/>
      <c r="CQ76" s="75"/>
      <c r="CR76" s="75">
        <v>4068.7988801600004</v>
      </c>
      <c r="CS76" s="75">
        <v>362.87512400000003</v>
      </c>
      <c r="CT76" s="75">
        <v>107.09716826</v>
      </c>
      <c r="CU76" s="75"/>
      <c r="CV76" s="75"/>
      <c r="CW76" s="75"/>
      <c r="CX76" s="75">
        <v>5628.123818359998</v>
      </c>
      <c r="CY76" s="75">
        <v>5363.2575696499998</v>
      </c>
      <c r="CZ76" s="75">
        <v>1319.2643003600001</v>
      </c>
      <c r="DA76" s="75"/>
      <c r="DB76" s="75"/>
      <c r="DC76" s="75"/>
      <c r="DD76" s="75">
        <v>12780.617979629998</v>
      </c>
      <c r="DE76" s="75">
        <v>497.78356600000001</v>
      </c>
      <c r="DF76" s="75">
        <v>0</v>
      </c>
      <c r="DG76" s="75"/>
      <c r="DH76" s="75"/>
      <c r="DI76" s="75">
        <v>1430.0048099999999</v>
      </c>
      <c r="DJ76" s="75">
        <v>11163.274018790007</v>
      </c>
      <c r="DK76" s="75">
        <v>9575.1941384999991</v>
      </c>
      <c r="DL76" s="75">
        <v>1180.9855622499999</v>
      </c>
      <c r="DM76" s="75"/>
      <c r="DN76" s="75"/>
      <c r="DO76" s="75"/>
      <c r="DP76" s="75">
        <v>23847.242095540005</v>
      </c>
      <c r="DQ76" s="75">
        <v>66.773404999999997</v>
      </c>
      <c r="DR76" s="75">
        <v>351.88709917</v>
      </c>
      <c r="DS76" s="75"/>
      <c r="DT76" s="75"/>
      <c r="DU76" s="75">
        <v>3.4608047200000001</v>
      </c>
      <c r="DV76" s="75">
        <v>19884.043257839989</v>
      </c>
      <c r="DW76" s="75">
        <v>12332.106026430014</v>
      </c>
      <c r="DX76" s="75">
        <v>2107.1305917799996</v>
      </c>
      <c r="DY76" s="75"/>
      <c r="DZ76" s="75"/>
      <c r="EA76" s="75"/>
      <c r="EB76" s="75">
        <v>34745.401184940005</v>
      </c>
      <c r="EC76" s="75">
        <v>20.81559</v>
      </c>
      <c r="ED76" s="75"/>
      <c r="EE76" s="75"/>
      <c r="EF76" s="75"/>
      <c r="EG76" s="75"/>
      <c r="EH76" s="75"/>
      <c r="EI76" s="75">
        <v>178.17966548000001</v>
      </c>
      <c r="EJ76" s="75">
        <v>0</v>
      </c>
      <c r="EK76" s="75"/>
      <c r="EL76" s="75"/>
      <c r="EM76" s="75"/>
      <c r="EN76" s="75">
        <v>198.99525548000003</v>
      </c>
      <c r="EO76" s="75">
        <v>244.984002</v>
      </c>
      <c r="EP76" s="75">
        <v>2344.0124698499999</v>
      </c>
      <c r="EQ76" s="75">
        <v>2.10882886</v>
      </c>
      <c r="ER76" s="75"/>
      <c r="ES76" s="75">
        <v>297.64309100000003</v>
      </c>
      <c r="ET76" s="75">
        <v>9822.5408531399989</v>
      </c>
      <c r="EU76" s="75">
        <v>20236.067670429999</v>
      </c>
      <c r="EV76" s="75">
        <v>1915.2706825599998</v>
      </c>
      <c r="EW76" s="75"/>
      <c r="EX76" s="75"/>
      <c r="EY76" s="75"/>
      <c r="EZ76" s="75">
        <v>34862.627597839994</v>
      </c>
      <c r="FA76" s="75">
        <v>2931.2339959999999</v>
      </c>
      <c r="FB76" s="75">
        <v>2846.3181372000004</v>
      </c>
      <c r="FC76" s="75">
        <v>12.805063689999999</v>
      </c>
      <c r="FD76" s="75"/>
      <c r="FE76" s="75">
        <v>1395.88678</v>
      </c>
      <c r="FF76" s="75">
        <v>86768.952958769994</v>
      </c>
      <c r="FG76" s="75">
        <v>36695.777578559973</v>
      </c>
      <c r="FH76" s="75">
        <v>3876.2048778600006</v>
      </c>
      <c r="FI76" s="75"/>
      <c r="FJ76" s="75"/>
      <c r="FK76" s="75"/>
      <c r="FL76" s="75"/>
      <c r="FM76" s="75">
        <v>134527.17939207997</v>
      </c>
      <c r="FN76" s="75"/>
      <c r="FO76" s="75"/>
      <c r="FP76" s="75"/>
      <c r="FQ76" s="75"/>
      <c r="FR76" s="75"/>
      <c r="FS76" s="75"/>
      <c r="FT76" s="75"/>
      <c r="FU76" s="75"/>
      <c r="FV76" s="75"/>
      <c r="FW76" s="75"/>
      <c r="FX76" s="75"/>
      <c r="FY76" s="75"/>
      <c r="FZ76" s="75"/>
      <c r="GA76" s="75"/>
      <c r="GB76" s="75"/>
      <c r="GC76" s="75"/>
      <c r="GD76" s="75"/>
      <c r="GE76" s="75">
        <v>91.964064210000004</v>
      </c>
      <c r="GF76" s="75">
        <v>78.831226599999994</v>
      </c>
      <c r="GG76" s="75"/>
      <c r="GH76" s="75"/>
      <c r="GI76" s="75"/>
      <c r="GJ76" s="75"/>
      <c r="GK76" s="75">
        <v>170.79529080999998</v>
      </c>
      <c r="GL76" s="75">
        <v>378.20174200000002</v>
      </c>
      <c r="GM76" s="75">
        <v>1904.4741347299998</v>
      </c>
      <c r="GN76" s="75">
        <v>99.145429150000012</v>
      </c>
      <c r="GO76" s="75"/>
      <c r="GP76" s="75"/>
      <c r="GQ76" s="75">
        <v>13278.549744559999</v>
      </c>
      <c r="GR76" s="75">
        <v>27078.674228170006</v>
      </c>
      <c r="GS76" s="75">
        <v>4062.7558858200005</v>
      </c>
      <c r="GT76" s="75"/>
      <c r="GU76" s="75"/>
      <c r="GV76" s="75"/>
      <c r="GW76" s="75"/>
      <c r="GX76" s="75">
        <v>46801.801164430006</v>
      </c>
      <c r="GY76" s="75">
        <v>47.057312000000003</v>
      </c>
      <c r="GZ76" s="75"/>
      <c r="HA76" s="75"/>
      <c r="HB76" s="75"/>
      <c r="HC76" s="75"/>
      <c r="HD76" s="75">
        <v>2464.5079193000006</v>
      </c>
      <c r="HE76" s="75">
        <v>398.92844198</v>
      </c>
      <c r="HF76" s="75">
        <v>826.31165591000001</v>
      </c>
      <c r="HG76" s="75"/>
      <c r="HH76" s="75"/>
      <c r="HI76" s="75"/>
      <c r="HJ76" s="75">
        <v>3736.8053291900005</v>
      </c>
      <c r="HK76" s="75">
        <v>435.934617</v>
      </c>
      <c r="HL76" s="75">
        <v>622.83466121000004</v>
      </c>
      <c r="HM76" s="75">
        <v>348.00308486</v>
      </c>
      <c r="HN76" s="75"/>
      <c r="HO76" s="75">
        <v>367.36440199999998</v>
      </c>
      <c r="HP76" s="75">
        <v>13209.469363560003</v>
      </c>
      <c r="HQ76" s="75">
        <v>30875.376156779977</v>
      </c>
      <c r="HR76" s="75">
        <v>1242.2585129399997</v>
      </c>
      <c r="HS76" s="75"/>
      <c r="HT76" s="75"/>
      <c r="HU76" s="75"/>
      <c r="HV76" s="75"/>
      <c r="HW76" s="75">
        <v>47101.24079834998</v>
      </c>
      <c r="HX76" s="75">
        <v>676.13020200000005</v>
      </c>
      <c r="HY76" s="75">
        <v>2186.6855966199996</v>
      </c>
      <c r="HZ76" s="75">
        <v>25.335887789999997</v>
      </c>
      <c r="IA76" s="75"/>
      <c r="IB76" s="75">
        <v>476.99597399999999</v>
      </c>
      <c r="IC76" s="75">
        <v>50867.37405333999</v>
      </c>
      <c r="ID76" s="75">
        <v>52177.289416879998</v>
      </c>
      <c r="IE76" s="75">
        <v>3118.1543383100006</v>
      </c>
      <c r="IF76" s="75"/>
      <c r="IG76" s="75"/>
      <c r="IH76" s="75"/>
      <c r="II76" s="75">
        <v>109527.96546883999</v>
      </c>
      <c r="IJ76" s="75">
        <v>894.31498999999997</v>
      </c>
      <c r="IK76" s="75">
        <v>1284.1954916100001</v>
      </c>
      <c r="IN76" s="75">
        <v>525.30309899999997</v>
      </c>
      <c r="IO76" s="75">
        <v>10871.224186890004</v>
      </c>
      <c r="IP76" s="75">
        <v>26904.139941849957</v>
      </c>
      <c r="IQ76" s="75">
        <v>1688.1163704699998</v>
      </c>
      <c r="IR76" s="75">
        <v>0</v>
      </c>
      <c r="IS76" s="75"/>
      <c r="IT76" s="75"/>
      <c r="IU76" s="75">
        <v>42168.29407982</v>
      </c>
      <c r="IV76" s="75">
        <v>933.93524600000001</v>
      </c>
      <c r="IW76" s="75">
        <v>2934.0176571999987</v>
      </c>
      <c r="IX76" s="75">
        <v>0</v>
      </c>
      <c r="IY76" s="75"/>
      <c r="IZ76" s="75">
        <v>81.134844000000001</v>
      </c>
      <c r="JA76" s="75">
        <v>32008.493794250018</v>
      </c>
      <c r="JB76" s="75">
        <v>54068.94975736006</v>
      </c>
      <c r="JC76" s="75">
        <v>3984.9149864299998</v>
      </c>
      <c r="JD76" s="75"/>
      <c r="JE76" s="75"/>
      <c r="JF76" s="75"/>
      <c r="JG76" s="75">
        <v>94011.446285240076</v>
      </c>
      <c r="JH76" s="75"/>
      <c r="JI76" s="75"/>
      <c r="JJ76" s="75"/>
      <c r="JK76" s="75"/>
      <c r="JL76" s="75"/>
      <c r="JM76" s="75">
        <v>0</v>
      </c>
      <c r="JN76" s="75">
        <v>341.63006846000002</v>
      </c>
      <c r="JO76" s="75">
        <v>659.46045200000003</v>
      </c>
      <c r="JP76" s="75"/>
      <c r="JQ76" s="75"/>
      <c r="JR76" s="75"/>
      <c r="JS76" s="75">
        <v>1001.0905204600001</v>
      </c>
      <c r="JT76" s="75">
        <v>180.596791</v>
      </c>
      <c r="JU76" s="75">
        <v>1521.9935402900001</v>
      </c>
      <c r="JV76" s="75">
        <v>69.177489130000012</v>
      </c>
      <c r="JW76" s="75"/>
      <c r="JX76" s="75">
        <v>440.63123999999999</v>
      </c>
      <c r="JY76" s="75">
        <v>13868.019736630004</v>
      </c>
      <c r="JZ76" s="75">
        <v>12965.931268870007</v>
      </c>
      <c r="KA76" s="75">
        <v>1726.1099420099999</v>
      </c>
      <c r="KB76" s="75"/>
      <c r="KC76" s="75"/>
      <c r="KD76" s="75"/>
      <c r="KE76" s="75">
        <v>30772.460007930007</v>
      </c>
      <c r="KF76" s="75">
        <v>353.630966</v>
      </c>
      <c r="KG76" s="75">
        <v>5438.004175209996</v>
      </c>
      <c r="KH76" s="75">
        <v>492.17386528000009</v>
      </c>
      <c r="KI76" s="75"/>
      <c r="KJ76" s="75">
        <v>654.58545400000003</v>
      </c>
      <c r="KK76" s="75">
        <v>39079.137276570007</v>
      </c>
      <c r="KL76" s="75">
        <v>34298.002633950018</v>
      </c>
      <c r="KM76" s="75">
        <v>3538.4676126700015</v>
      </c>
      <c r="KN76" s="75"/>
      <c r="KO76" s="75"/>
      <c r="KP76" s="75"/>
      <c r="KQ76" s="75">
        <v>83854.001983680035</v>
      </c>
      <c r="KR76" s="75">
        <v>192.85622000000001</v>
      </c>
      <c r="KS76" s="75"/>
      <c r="KT76" s="75"/>
      <c r="KU76" s="75"/>
      <c r="KV76" s="75">
        <v>49.579661999999999</v>
      </c>
      <c r="KW76" s="75">
        <v>1847.9941517899999</v>
      </c>
      <c r="KX76" s="75">
        <v>368.07007618999995</v>
      </c>
      <c r="KY76" s="75">
        <v>459.71474295000002</v>
      </c>
      <c r="KZ76" s="75"/>
      <c r="LA76" s="75"/>
      <c r="LB76" s="75"/>
      <c r="LC76" s="75">
        <v>2918.2148529299998</v>
      </c>
      <c r="LD76" s="75">
        <v>5110.9143759999997</v>
      </c>
      <c r="LE76" s="75">
        <v>6623.1769903000004</v>
      </c>
      <c r="LF76" s="75">
        <v>577.03258961000006</v>
      </c>
      <c r="LG76" s="75"/>
      <c r="LH76" s="75">
        <v>3477.4143479999998</v>
      </c>
      <c r="LI76" s="75">
        <v>58669.250470480074</v>
      </c>
      <c r="LJ76" s="75">
        <v>101173.83326808976</v>
      </c>
      <c r="LK76" s="75">
        <v>11144.880502359993</v>
      </c>
      <c r="LL76" s="75"/>
      <c r="LM76" s="75"/>
      <c r="LN76" s="75"/>
      <c r="LO76" s="75">
        <v>186776.50254483984</v>
      </c>
      <c r="LP76" s="75">
        <v>120.379716</v>
      </c>
      <c r="LQ76" s="75"/>
      <c r="LR76" s="75">
        <v>0</v>
      </c>
      <c r="LS76" s="75"/>
      <c r="LT76" s="75">
        <v>38.428773</v>
      </c>
      <c r="LU76" s="75">
        <v>5846.0939945000009</v>
      </c>
      <c r="LV76" s="75">
        <v>2861.9256717100006</v>
      </c>
      <c r="LW76" s="75">
        <v>875.34808750000002</v>
      </c>
      <c r="LX76" s="75"/>
      <c r="LY76" s="75"/>
      <c r="LZ76" s="75"/>
      <c r="MA76" s="75">
        <v>9742.176242710002</v>
      </c>
      <c r="MB76" s="75">
        <v>758.20326499999999</v>
      </c>
      <c r="MC76" s="75">
        <v>2138.0847847700002</v>
      </c>
      <c r="MD76" s="75">
        <v>242.55204843000004</v>
      </c>
      <c r="ME76" s="75"/>
      <c r="MF76" s="75">
        <v>583.24876700000004</v>
      </c>
      <c r="MG76" s="75">
        <v>24127.550969949989</v>
      </c>
      <c r="MH76" s="75">
        <v>33099.427377589986</v>
      </c>
      <c r="MI76" s="75">
        <v>2966.9981089399998</v>
      </c>
      <c r="MJ76" s="75"/>
      <c r="MK76" s="75"/>
      <c r="ML76" s="75"/>
      <c r="MM76" s="75"/>
      <c r="MN76" s="75">
        <v>63916.065321679976</v>
      </c>
      <c r="MO76" s="75">
        <v>7309.7664569999997</v>
      </c>
      <c r="MP76" s="75">
        <v>34704.769733760018</v>
      </c>
      <c r="MQ76" s="75">
        <v>18620.817840709988</v>
      </c>
      <c r="MR76" s="75"/>
      <c r="MS76" s="75">
        <v>3418.6609779999999</v>
      </c>
      <c r="MT76" s="75">
        <v>95701.626037970185</v>
      </c>
      <c r="MU76" s="75">
        <v>121239.48908928005</v>
      </c>
      <c r="MV76" s="75">
        <v>14932.290416509995</v>
      </c>
      <c r="MW76" s="75"/>
      <c r="MX76" s="75"/>
      <c r="MY76" s="75"/>
      <c r="MZ76" s="75"/>
      <c r="NA76" s="75">
        <v>295927.42055323027</v>
      </c>
      <c r="NB76" s="75"/>
      <c r="NC76" s="75"/>
      <c r="ND76" s="75"/>
      <c r="NE76" s="75"/>
      <c r="NF76" s="75"/>
      <c r="NG76" s="75"/>
      <c r="NH76" s="75">
        <v>13.500503399999999</v>
      </c>
      <c r="NI76" s="75">
        <v>273.46095690999999</v>
      </c>
      <c r="NJ76" s="75"/>
      <c r="NK76" s="75"/>
      <c r="NL76" s="75"/>
      <c r="NM76" s="75">
        <v>286.96146031000001</v>
      </c>
      <c r="NN76" s="15"/>
      <c r="NO76" s="15"/>
      <c r="NP76" s="15"/>
      <c r="NR76" s="75">
        <v>4077988.7453471557</v>
      </c>
      <c r="PU76" s="4"/>
    </row>
    <row r="77" spans="1:437" x14ac:dyDescent="0.2">
      <c r="A77" s="69">
        <v>41671</v>
      </c>
      <c r="B77" s="75">
        <v>17.512001730000001</v>
      </c>
      <c r="C77" s="75">
        <v>301.25743305999998</v>
      </c>
      <c r="D77" s="75"/>
      <c r="E77" s="75">
        <v>318.76943478999999</v>
      </c>
      <c r="F77" s="75">
        <v>3471.94652</v>
      </c>
      <c r="G77" s="75">
        <v>17252.057835189986</v>
      </c>
      <c r="H77" s="75">
        <v>14369.495725990006</v>
      </c>
      <c r="I77" s="75"/>
      <c r="J77" s="75">
        <v>6100.1113340000002</v>
      </c>
      <c r="K77" s="75">
        <v>62776.338936599939</v>
      </c>
      <c r="L77" s="75">
        <v>410021.54722916882</v>
      </c>
      <c r="M77" s="75">
        <v>15145.496227140002</v>
      </c>
      <c r="N77" s="75"/>
      <c r="O77" s="75"/>
      <c r="P77" s="75"/>
      <c r="Q77" s="70">
        <v>529136.99380808871</v>
      </c>
      <c r="R77" s="75">
        <v>7.28668184</v>
      </c>
      <c r="S77" s="75">
        <v>3883.0958598199991</v>
      </c>
      <c r="T77" s="75">
        <v>227.42045179000002</v>
      </c>
      <c r="U77" s="75">
        <v>67.757483509999986</v>
      </c>
      <c r="V77" s="75"/>
      <c r="W77" s="75">
        <v>4185.5604769599995</v>
      </c>
      <c r="X77" s="75">
        <v>3632.917602</v>
      </c>
      <c r="Y77" s="75">
        <v>6612.89344033</v>
      </c>
      <c r="Z77" s="75">
        <v>709.83691791999991</v>
      </c>
      <c r="AA77" s="75"/>
      <c r="AB77" s="75">
        <v>2692.2802280000001</v>
      </c>
      <c r="AC77" s="75">
        <v>56008.020488700015</v>
      </c>
      <c r="AD77" s="75">
        <v>72732.387186700013</v>
      </c>
      <c r="AE77" s="75">
        <v>6347.86745367</v>
      </c>
      <c r="AF77" s="75"/>
      <c r="AG77" s="75"/>
      <c r="AH77" s="75"/>
      <c r="AI77" s="75">
        <v>148736.20331732003</v>
      </c>
      <c r="AJ77" s="75">
        <v>32530.011963000001</v>
      </c>
      <c r="AK77" s="75">
        <v>306734.05291861045</v>
      </c>
      <c r="AL77" s="75">
        <v>70283.328180029988</v>
      </c>
      <c r="AM77" s="75"/>
      <c r="AN77" s="75">
        <v>14409.515224999999</v>
      </c>
      <c r="AO77" s="75">
        <v>771074.7739660989</v>
      </c>
      <c r="AP77" s="75">
        <v>608662.71425000031</v>
      </c>
      <c r="AQ77" s="75">
        <v>54357.640308519905</v>
      </c>
      <c r="AR77" s="75"/>
      <c r="AS77" s="75"/>
      <c r="AT77" s="75"/>
      <c r="AU77" s="75"/>
      <c r="AV77" s="75"/>
      <c r="AW77" s="75"/>
      <c r="AX77" s="75">
        <v>1858052.0368112596</v>
      </c>
      <c r="AY77" s="75">
        <v>1341.261892</v>
      </c>
      <c r="AZ77" s="75">
        <v>3647.5851782</v>
      </c>
      <c r="BA77" s="75">
        <v>1800.4595093800001</v>
      </c>
      <c r="BB77" s="75"/>
      <c r="BC77" s="75">
        <v>1203.070236</v>
      </c>
      <c r="BD77" s="75">
        <v>31264.334134429992</v>
      </c>
      <c r="BE77" s="75">
        <v>41365.475559660037</v>
      </c>
      <c r="BF77" s="75">
        <v>4027.9109088999994</v>
      </c>
      <c r="BG77" s="75"/>
      <c r="BH77" s="75"/>
      <c r="BI77" s="75">
        <v>84650.097418570018</v>
      </c>
      <c r="BJ77" s="75">
        <v>826.41479300000003</v>
      </c>
      <c r="BK77" s="75">
        <v>16869.910025810004</v>
      </c>
      <c r="BL77" s="75">
        <v>0</v>
      </c>
      <c r="BM77" s="75"/>
      <c r="BN77" s="75">
        <v>461.42477200000002</v>
      </c>
      <c r="BO77" s="75">
        <v>21577.056459289979</v>
      </c>
      <c r="BP77" s="75">
        <v>12320.523519999992</v>
      </c>
      <c r="BQ77" s="75">
        <v>2489.85150608</v>
      </c>
      <c r="BR77" s="75"/>
      <c r="BS77" s="75"/>
      <c r="BT77" s="75">
        <v>54545.181076179972</v>
      </c>
      <c r="BU77" s="75">
        <v>259.46653300000003</v>
      </c>
      <c r="BV77" s="75">
        <v>2930.752914950001</v>
      </c>
      <c r="BW77" s="75">
        <v>36.922429960000002</v>
      </c>
      <c r="BX77" s="75"/>
      <c r="BY77" s="75">
        <v>492.22726499999999</v>
      </c>
      <c r="BZ77" s="75">
        <v>26734.027673859957</v>
      </c>
      <c r="CA77" s="75">
        <v>29932.12355034002</v>
      </c>
      <c r="CB77" s="75">
        <v>2427.7703987900004</v>
      </c>
      <c r="CC77" s="75"/>
      <c r="CD77" s="75"/>
      <c r="CE77" s="75"/>
      <c r="CF77" s="75">
        <v>62813.290765899976</v>
      </c>
      <c r="CG77" s="75">
        <v>36.868777999999999</v>
      </c>
      <c r="CH77" s="75">
        <v>28.82521011</v>
      </c>
      <c r="CI77" s="75"/>
      <c r="CJ77" s="75"/>
      <c r="CK77" s="75"/>
      <c r="CL77" s="75">
        <v>1505.3423180599998</v>
      </c>
      <c r="CM77" s="75">
        <v>1523.3187467400001</v>
      </c>
      <c r="CN77" s="75">
        <v>932.86499106999997</v>
      </c>
      <c r="CO77" s="75"/>
      <c r="CP77" s="75"/>
      <c r="CQ77" s="75"/>
      <c r="CR77" s="75">
        <v>4027.2200439799999</v>
      </c>
      <c r="CS77" s="75">
        <v>359.94795699999997</v>
      </c>
      <c r="CT77" s="75">
        <v>106.48790548000001</v>
      </c>
      <c r="CU77" s="75"/>
      <c r="CV77" s="75"/>
      <c r="CW77" s="75"/>
      <c r="CX77" s="75">
        <v>5418.5267145700009</v>
      </c>
      <c r="CY77" s="75">
        <v>5333.7147418300019</v>
      </c>
      <c r="CZ77" s="75">
        <v>1288.7095982100002</v>
      </c>
      <c r="DA77" s="75"/>
      <c r="DB77" s="75"/>
      <c r="DC77" s="75"/>
      <c r="DD77" s="75">
        <v>12507.386917090003</v>
      </c>
      <c r="DE77" s="75">
        <v>441.65700900000002</v>
      </c>
      <c r="DF77" s="75">
        <v>0</v>
      </c>
      <c r="DG77" s="75"/>
      <c r="DH77" s="75"/>
      <c r="DI77" s="75">
        <v>1329.099224</v>
      </c>
      <c r="DJ77" s="75">
        <v>10714.275956769998</v>
      </c>
      <c r="DK77" s="75">
        <v>9481.2711511300004</v>
      </c>
      <c r="DL77" s="75">
        <v>1173.89468736</v>
      </c>
      <c r="DM77" s="75"/>
      <c r="DN77" s="75"/>
      <c r="DO77" s="75"/>
      <c r="DP77" s="75">
        <v>23140.198028259998</v>
      </c>
      <c r="DQ77" s="75">
        <v>65.151032000000001</v>
      </c>
      <c r="DR77" s="75">
        <v>349.53553906999997</v>
      </c>
      <c r="DS77" s="75"/>
      <c r="DT77" s="75"/>
      <c r="DU77" s="75">
        <v>3.3975582700000002</v>
      </c>
      <c r="DV77" s="75">
        <v>19637.590331459989</v>
      </c>
      <c r="DW77" s="75">
        <v>12058.624809100005</v>
      </c>
      <c r="DX77" s="75">
        <v>1880.70422495</v>
      </c>
      <c r="DY77" s="75"/>
      <c r="DZ77" s="75"/>
      <c r="EA77" s="75"/>
      <c r="EB77" s="75">
        <v>33995.003494849996</v>
      </c>
      <c r="EC77" s="75">
        <v>18.138055000000001</v>
      </c>
      <c r="ED77" s="75"/>
      <c r="EE77" s="75"/>
      <c r="EF77" s="75"/>
      <c r="EG77" s="75"/>
      <c r="EH77" s="75"/>
      <c r="EI77" s="75">
        <v>177.2684663</v>
      </c>
      <c r="EJ77" s="75">
        <v>0</v>
      </c>
      <c r="EK77" s="75"/>
      <c r="EL77" s="75"/>
      <c r="EM77" s="75"/>
      <c r="EN77" s="75">
        <v>195.40652130000001</v>
      </c>
      <c r="EO77" s="75">
        <v>241.886416</v>
      </c>
      <c r="EP77" s="75">
        <v>2250.0549659899998</v>
      </c>
      <c r="EQ77" s="75">
        <v>1.91420152</v>
      </c>
      <c r="ER77" s="75"/>
      <c r="ES77" s="75">
        <v>295.57665800000001</v>
      </c>
      <c r="ET77" s="75">
        <v>9605.2045220500004</v>
      </c>
      <c r="EU77" s="75">
        <v>19883.233777940011</v>
      </c>
      <c r="EV77" s="75">
        <v>1889.0421944200004</v>
      </c>
      <c r="EW77" s="75"/>
      <c r="EX77" s="75"/>
      <c r="EY77" s="75"/>
      <c r="EZ77" s="75">
        <v>34166.912735920014</v>
      </c>
      <c r="FA77" s="75">
        <v>2884.8388660000001</v>
      </c>
      <c r="FB77" s="75">
        <v>2790.3928333200001</v>
      </c>
      <c r="FC77" s="75">
        <v>10.46483742</v>
      </c>
      <c r="FD77" s="75"/>
      <c r="FE77" s="75">
        <v>1328.2146310000001</v>
      </c>
      <c r="FF77" s="75">
        <v>85120.264864610013</v>
      </c>
      <c r="FG77" s="75">
        <v>36213.200560610007</v>
      </c>
      <c r="FH77" s="75">
        <v>3754.2707932900003</v>
      </c>
      <c r="FI77" s="75"/>
      <c r="FJ77" s="75"/>
      <c r="FK77" s="75"/>
      <c r="FL77" s="75"/>
      <c r="FM77" s="75">
        <v>132101.64738625003</v>
      </c>
      <c r="FN77" s="75"/>
      <c r="FO77" s="75"/>
      <c r="FP77" s="75"/>
      <c r="FQ77" s="75"/>
      <c r="FR77" s="75"/>
      <c r="FS77" s="75"/>
      <c r="FT77" s="75"/>
      <c r="FU77" s="75"/>
      <c r="FV77" s="75"/>
      <c r="FW77" s="75"/>
      <c r="FX77" s="75"/>
      <c r="FY77" s="75"/>
      <c r="FZ77" s="75"/>
      <c r="GA77" s="75"/>
      <c r="GB77" s="75"/>
      <c r="GC77" s="75"/>
      <c r="GD77" s="75"/>
      <c r="GE77" s="75">
        <v>90.094164829999997</v>
      </c>
      <c r="GF77" s="75">
        <v>78.619645109999993</v>
      </c>
      <c r="GG77" s="75"/>
      <c r="GH77" s="75"/>
      <c r="GI77" s="75"/>
      <c r="GJ77" s="75"/>
      <c r="GK77" s="75">
        <v>168.71380993999998</v>
      </c>
      <c r="GL77" s="75">
        <v>321.42692699999998</v>
      </c>
      <c r="GM77" s="75">
        <v>1884.4711128300009</v>
      </c>
      <c r="GN77" s="75">
        <v>99.145429150000012</v>
      </c>
      <c r="GO77" s="75"/>
      <c r="GP77" s="75"/>
      <c r="GQ77" s="75">
        <v>13096.12175919</v>
      </c>
      <c r="GR77" s="75">
        <v>26619.80956959998</v>
      </c>
      <c r="GS77" s="75">
        <v>3399.2838841400003</v>
      </c>
      <c r="GT77" s="75"/>
      <c r="GU77" s="75"/>
      <c r="GV77" s="75"/>
      <c r="GW77" s="75"/>
      <c r="GX77" s="75">
        <v>45420.258681909982</v>
      </c>
      <c r="GY77" s="75">
        <v>46.021824000000002</v>
      </c>
      <c r="GZ77" s="75"/>
      <c r="HA77" s="75"/>
      <c r="HB77" s="75"/>
      <c r="HC77" s="75"/>
      <c r="HD77" s="75">
        <v>2452.2857501700005</v>
      </c>
      <c r="HE77" s="75">
        <v>391.65477229999999</v>
      </c>
      <c r="HF77" s="75">
        <v>818.30202191000001</v>
      </c>
      <c r="HG77" s="75"/>
      <c r="HH77" s="75"/>
      <c r="HI77" s="75"/>
      <c r="HJ77" s="75">
        <v>3708.2643683800002</v>
      </c>
      <c r="HK77" s="75">
        <v>428.783321</v>
      </c>
      <c r="HL77" s="75">
        <v>615.46479395000006</v>
      </c>
      <c r="HM77" s="75">
        <v>346.09253905999998</v>
      </c>
      <c r="HN77" s="75"/>
      <c r="HO77" s="75">
        <v>365.06084199999998</v>
      </c>
      <c r="HP77" s="75">
        <v>12961.809536659988</v>
      </c>
      <c r="HQ77" s="75">
        <v>30241.477346379965</v>
      </c>
      <c r="HR77" s="75">
        <v>1227.6121611699998</v>
      </c>
      <c r="HS77" s="75"/>
      <c r="HT77" s="75"/>
      <c r="HU77" s="75"/>
      <c r="HV77" s="75"/>
      <c r="HW77" s="75">
        <v>46186.300540219956</v>
      </c>
      <c r="HX77" s="75">
        <v>662.29598499999997</v>
      </c>
      <c r="HY77" s="75">
        <v>2120.1827627499993</v>
      </c>
      <c r="HZ77" s="75">
        <v>25.11161092</v>
      </c>
      <c r="IA77" s="75"/>
      <c r="IB77" s="75">
        <v>462.45086600000002</v>
      </c>
      <c r="IC77" s="75">
        <v>49247.652196529954</v>
      </c>
      <c r="ID77" s="75">
        <v>51232.900606880008</v>
      </c>
      <c r="IE77" s="75">
        <v>3042.45230666</v>
      </c>
      <c r="IF77" s="75"/>
      <c r="IG77" s="75"/>
      <c r="IH77" s="75"/>
      <c r="II77" s="75">
        <v>106793.04633473996</v>
      </c>
      <c r="IJ77" s="75">
        <v>837.196957</v>
      </c>
      <c r="IK77" s="75">
        <v>1257.4417515</v>
      </c>
      <c r="IN77" s="75">
        <v>521.42608499999994</v>
      </c>
      <c r="IO77" s="75">
        <v>10731.019899049999</v>
      </c>
      <c r="IP77" s="75">
        <v>26312.043122369989</v>
      </c>
      <c r="IQ77" s="75">
        <v>1655.7956424999998</v>
      </c>
      <c r="IR77" s="75">
        <v>0</v>
      </c>
      <c r="IS77" s="75"/>
      <c r="IT77" s="75"/>
      <c r="IU77" s="75">
        <v>41314.923457419987</v>
      </c>
      <c r="IV77" s="75">
        <v>915.25050899999997</v>
      </c>
      <c r="IW77" s="75">
        <v>2865.7496403199993</v>
      </c>
      <c r="IX77" s="75">
        <v>0</v>
      </c>
      <c r="IY77" s="75"/>
      <c r="IZ77" s="75">
        <v>79.052605</v>
      </c>
      <c r="JA77" s="75">
        <v>31474.91232368998</v>
      </c>
      <c r="JB77" s="75">
        <v>53369.200968780038</v>
      </c>
      <c r="JC77" s="75">
        <v>3739.6240169999996</v>
      </c>
      <c r="JD77" s="75"/>
      <c r="JE77" s="75"/>
      <c r="JF77" s="75"/>
      <c r="JG77" s="75">
        <v>92443.790063790017</v>
      </c>
      <c r="JH77" s="75"/>
      <c r="JI77" s="75"/>
      <c r="JJ77" s="75"/>
      <c r="JK77" s="75"/>
      <c r="JL77" s="75"/>
      <c r="JM77" s="75">
        <v>0</v>
      </c>
      <c r="JN77" s="75">
        <v>340.54195589</v>
      </c>
      <c r="JO77" s="75">
        <v>651.74299955000004</v>
      </c>
      <c r="JP77" s="75"/>
      <c r="JQ77" s="75"/>
      <c r="JR77" s="75"/>
      <c r="JS77" s="75">
        <v>992.28495543999998</v>
      </c>
      <c r="JT77" s="75">
        <v>178.732283</v>
      </c>
      <c r="JU77" s="75">
        <v>1513.6549859699994</v>
      </c>
      <c r="JV77" s="75">
        <v>67.114061680000006</v>
      </c>
      <c r="JW77" s="75"/>
      <c r="JX77" s="75">
        <v>435.09210400000001</v>
      </c>
      <c r="JY77" s="75">
        <v>13292.697601780008</v>
      </c>
      <c r="JZ77" s="75">
        <v>12567.374349020021</v>
      </c>
      <c r="KA77" s="75">
        <v>1557.7578928899995</v>
      </c>
      <c r="KB77" s="75"/>
      <c r="KC77" s="75"/>
      <c r="KD77" s="75"/>
      <c r="KE77" s="75">
        <v>29612.423278330029</v>
      </c>
      <c r="KF77" s="75">
        <v>346.976313</v>
      </c>
      <c r="KG77" s="75">
        <v>5242.0619590800015</v>
      </c>
      <c r="KH77" s="75">
        <v>487.06914252999991</v>
      </c>
      <c r="KI77" s="75"/>
      <c r="KJ77" s="75">
        <v>644.40500799999995</v>
      </c>
      <c r="KK77" s="75">
        <v>38085.273789479972</v>
      </c>
      <c r="KL77" s="75">
        <v>33755.69214082999</v>
      </c>
      <c r="KM77" s="75">
        <v>3186.2601846800021</v>
      </c>
      <c r="KN77" s="75"/>
      <c r="KO77" s="75"/>
      <c r="KP77" s="75"/>
      <c r="KQ77" s="75">
        <v>81747.738537599958</v>
      </c>
      <c r="KR77" s="75">
        <v>190.03968</v>
      </c>
      <c r="KS77" s="75"/>
      <c r="KT77" s="75"/>
      <c r="KU77" s="75"/>
      <c r="KV77" s="75">
        <v>49.579661999999999</v>
      </c>
      <c r="KW77" s="75">
        <v>1840.5452955800001</v>
      </c>
      <c r="KX77" s="75">
        <v>363.67458292999999</v>
      </c>
      <c r="KY77" s="75">
        <v>458.00649753999994</v>
      </c>
      <c r="KZ77" s="75"/>
      <c r="LA77" s="75"/>
      <c r="LB77" s="75"/>
      <c r="LC77" s="75">
        <v>2901.84571805</v>
      </c>
      <c r="LD77" s="75">
        <v>4925.033332</v>
      </c>
      <c r="LE77" s="75">
        <v>6426.5080469299983</v>
      </c>
      <c r="LF77" s="75">
        <v>571.95373677999999</v>
      </c>
      <c r="LG77" s="75"/>
      <c r="LH77" s="75">
        <v>3389.059295</v>
      </c>
      <c r="LI77" s="75">
        <v>56953.333050910012</v>
      </c>
      <c r="LJ77" s="75">
        <v>98642.078454359988</v>
      </c>
      <c r="LK77" s="75">
        <v>10691.710595239996</v>
      </c>
      <c r="LL77" s="75"/>
      <c r="LM77" s="75"/>
      <c r="LN77" s="75"/>
      <c r="LO77" s="75">
        <v>181599.67651121999</v>
      </c>
      <c r="LP77" s="75">
        <v>119.996669</v>
      </c>
      <c r="LQ77" s="75"/>
      <c r="LR77" s="75">
        <v>0</v>
      </c>
      <c r="LS77" s="75"/>
      <c r="LT77" s="75">
        <v>37.938429999999997</v>
      </c>
      <c r="LU77" s="75">
        <v>5772.2699900400039</v>
      </c>
      <c r="LV77" s="75">
        <v>2812.4483025499999</v>
      </c>
      <c r="LW77" s="75">
        <v>869.33252099000015</v>
      </c>
      <c r="LX77" s="75"/>
      <c r="LY77" s="75"/>
      <c r="LZ77" s="75"/>
      <c r="MA77" s="75">
        <v>9611.9859125800031</v>
      </c>
      <c r="MB77" s="75">
        <v>749.74993199999994</v>
      </c>
      <c r="MC77" s="75">
        <v>2118.4663973400002</v>
      </c>
      <c r="MD77" s="75">
        <v>240.55888234</v>
      </c>
      <c r="ME77" s="75"/>
      <c r="MF77" s="75">
        <v>576.71385599999996</v>
      </c>
      <c r="MG77" s="75">
        <v>23553.942934639977</v>
      </c>
      <c r="MH77" s="75">
        <v>32345.095289909961</v>
      </c>
      <c r="MI77" s="75">
        <v>2868.1816289499998</v>
      </c>
      <c r="MJ77" s="75"/>
      <c r="MK77" s="75"/>
      <c r="ML77" s="75"/>
      <c r="MM77" s="75"/>
      <c r="MN77" s="75">
        <v>62452.708921179932</v>
      </c>
      <c r="MO77" s="75">
        <v>7095.4754750000002</v>
      </c>
      <c r="MP77" s="75">
        <v>34319.425177160003</v>
      </c>
      <c r="MQ77" s="75">
        <v>18233.198589030024</v>
      </c>
      <c r="MR77" s="75"/>
      <c r="MS77" s="75">
        <v>3363.333067</v>
      </c>
      <c r="MT77" s="75">
        <v>92923.470528200138</v>
      </c>
      <c r="MU77" s="75">
        <v>119550.90389283</v>
      </c>
      <c r="MV77" s="75">
        <v>14173.712355619993</v>
      </c>
      <c r="MW77" s="75"/>
      <c r="MX77" s="75"/>
      <c r="MY77" s="75"/>
      <c r="MZ77" s="75"/>
      <c r="NA77" s="75">
        <v>289659.51908484014</v>
      </c>
      <c r="NB77" s="75"/>
      <c r="NC77" s="75"/>
      <c r="ND77" s="75"/>
      <c r="NE77" s="75"/>
      <c r="NF77" s="75"/>
      <c r="NG77" s="75"/>
      <c r="NH77" s="75">
        <v>13.500503399999999</v>
      </c>
      <c r="NI77" s="75">
        <v>272.57121690999998</v>
      </c>
      <c r="NJ77" s="75"/>
      <c r="NK77" s="75"/>
      <c r="NL77" s="75"/>
      <c r="NM77" s="75">
        <v>286.07172030999999</v>
      </c>
      <c r="NN77" s="15"/>
      <c r="NO77" s="15"/>
      <c r="NP77" s="15"/>
      <c r="NR77" s="75">
        <v>3977471.4601326678</v>
      </c>
      <c r="PU77" s="4"/>
    </row>
    <row r="78" spans="1:437" x14ac:dyDescent="0.2">
      <c r="A78" s="69">
        <v>41699</v>
      </c>
      <c r="B78" s="75">
        <v>17.224178719999998</v>
      </c>
      <c r="C78" s="75">
        <v>298.48101554000004</v>
      </c>
      <c r="D78" s="75"/>
      <c r="E78" s="75">
        <v>315.70519426000004</v>
      </c>
      <c r="F78" s="75">
        <v>3318.2100009999999</v>
      </c>
      <c r="G78" s="75">
        <v>16890.939371610009</v>
      </c>
      <c r="H78" s="75">
        <v>13906.767813779994</v>
      </c>
      <c r="I78" s="75"/>
      <c r="J78" s="75">
        <v>5860.0731690000002</v>
      </c>
      <c r="K78" s="75">
        <v>61517.530345220075</v>
      </c>
      <c r="L78" s="75">
        <v>399409.53762780188</v>
      </c>
      <c r="M78" s="75">
        <v>14347.147698590001</v>
      </c>
      <c r="N78" s="75"/>
      <c r="O78" s="75"/>
      <c r="P78" s="75"/>
      <c r="Q78" s="70">
        <v>515250.20602700196</v>
      </c>
      <c r="R78" s="75">
        <v>7.1751722300000003</v>
      </c>
      <c r="S78" s="75">
        <v>3867.7382957700006</v>
      </c>
      <c r="T78" s="75">
        <v>226.33574757</v>
      </c>
      <c r="U78" s="75">
        <v>66.478752509999993</v>
      </c>
      <c r="V78" s="75"/>
      <c r="W78" s="75">
        <v>4168.7279680800002</v>
      </c>
      <c r="X78" s="75">
        <v>3484.8460730000002</v>
      </c>
      <c r="Y78" s="75">
        <v>6565.1081452500021</v>
      </c>
      <c r="Z78" s="75">
        <v>703.02390580999997</v>
      </c>
      <c r="AA78" s="75"/>
      <c r="AB78" s="75">
        <v>2656.6798469999999</v>
      </c>
      <c r="AC78" s="75">
        <v>54941.429538450051</v>
      </c>
      <c r="AD78" s="75">
        <v>70958.525890510035</v>
      </c>
      <c r="AE78" s="75">
        <v>6053.3528207399977</v>
      </c>
      <c r="AF78" s="75"/>
      <c r="AG78" s="75"/>
      <c r="AH78" s="75"/>
      <c r="AI78" s="75">
        <v>145362.96622076008</v>
      </c>
      <c r="AJ78" s="75">
        <v>31584.971610000001</v>
      </c>
      <c r="AK78" s="75">
        <v>300236.53094314929</v>
      </c>
      <c r="AL78" s="75">
        <v>66944.084606599994</v>
      </c>
      <c r="AM78" s="75"/>
      <c r="AN78" s="75">
        <v>13990.156860999999</v>
      </c>
      <c r="AO78" s="75">
        <v>750688.38175505213</v>
      </c>
      <c r="AP78" s="75">
        <v>594479.76899419422</v>
      </c>
      <c r="AQ78" s="75">
        <v>51986.598796360093</v>
      </c>
      <c r="AR78" s="75"/>
      <c r="AS78" s="75"/>
      <c r="AT78" s="75"/>
      <c r="AU78" s="75"/>
      <c r="AV78" s="75"/>
      <c r="AW78" s="75"/>
      <c r="AX78" s="75">
        <v>1809910.4935663559</v>
      </c>
      <c r="AY78" s="75">
        <v>1314.541195</v>
      </c>
      <c r="AZ78" s="75">
        <v>3626.6663377200002</v>
      </c>
      <c r="BA78" s="75">
        <v>1783.9865660200003</v>
      </c>
      <c r="BB78" s="75"/>
      <c r="BC78" s="75">
        <v>1192.032277</v>
      </c>
      <c r="BD78" s="75">
        <v>30874.523067250011</v>
      </c>
      <c r="BE78" s="75">
        <v>40459.694044450021</v>
      </c>
      <c r="BF78" s="75">
        <v>3995.8901332300006</v>
      </c>
      <c r="BG78" s="75"/>
      <c r="BH78" s="75"/>
      <c r="BI78" s="75">
        <v>83247.333620670033</v>
      </c>
      <c r="BJ78" s="75">
        <v>817.99334699999997</v>
      </c>
      <c r="BK78" s="75">
        <v>16560.383632020017</v>
      </c>
      <c r="BL78" s="75">
        <v>0</v>
      </c>
      <c r="BM78" s="75"/>
      <c r="BN78" s="75">
        <v>456.477958</v>
      </c>
      <c r="BO78" s="75">
        <v>20965.77368665002</v>
      </c>
      <c r="BP78" s="75">
        <v>12020.025954250004</v>
      </c>
      <c r="BQ78" s="75">
        <v>2431.4576382399996</v>
      </c>
      <c r="BR78" s="75"/>
      <c r="BS78" s="75"/>
      <c r="BT78" s="75">
        <v>53252.112216160043</v>
      </c>
      <c r="BU78" s="75">
        <v>209.569849</v>
      </c>
      <c r="BV78" s="75">
        <v>2908.8715103000004</v>
      </c>
      <c r="BW78" s="75">
        <v>36.734180989999999</v>
      </c>
      <c r="BX78" s="75"/>
      <c r="BY78" s="75">
        <v>419.47814699999998</v>
      </c>
      <c r="BZ78" s="75">
        <v>26041.200052380016</v>
      </c>
      <c r="CA78" s="75">
        <v>29186.40197306998</v>
      </c>
      <c r="CB78" s="75">
        <v>2098.8275362599993</v>
      </c>
      <c r="CC78" s="75"/>
      <c r="CD78" s="75"/>
      <c r="CE78" s="75"/>
      <c r="CF78" s="75">
        <v>60901.083248999988</v>
      </c>
      <c r="CG78" s="75">
        <v>36.11974</v>
      </c>
      <c r="CH78" s="75">
        <v>28.695422359999998</v>
      </c>
      <c r="CI78" s="75"/>
      <c r="CJ78" s="75"/>
      <c r="CK78" s="75"/>
      <c r="CL78" s="75">
        <v>1497.4393191999998</v>
      </c>
      <c r="CM78" s="75">
        <v>1511.2352601400005</v>
      </c>
      <c r="CN78" s="75">
        <v>915.74392999999998</v>
      </c>
      <c r="CO78" s="75"/>
      <c r="CP78" s="75"/>
      <c r="CQ78" s="75"/>
      <c r="CR78" s="75">
        <v>3989.2336717000003</v>
      </c>
      <c r="CS78" s="75">
        <v>355.95914900000002</v>
      </c>
      <c r="CT78" s="75">
        <v>105.87255222</v>
      </c>
      <c r="CU78" s="75"/>
      <c r="CV78" s="75"/>
      <c r="CW78" s="75"/>
      <c r="CX78" s="75">
        <v>5262.6999408199999</v>
      </c>
      <c r="CY78" s="75">
        <v>5296.7155263999975</v>
      </c>
      <c r="CZ78" s="75">
        <v>1261.2294750900001</v>
      </c>
      <c r="DA78" s="75"/>
      <c r="DB78" s="75"/>
      <c r="DC78" s="75"/>
      <c r="DD78" s="75">
        <v>12282.476643529997</v>
      </c>
      <c r="DE78" s="75">
        <v>435.88048400000002</v>
      </c>
      <c r="DF78" s="75">
        <v>0</v>
      </c>
      <c r="DG78" s="75"/>
      <c r="DH78" s="75"/>
      <c r="DI78" s="75">
        <v>1309.5552729999999</v>
      </c>
      <c r="DJ78" s="75">
        <v>10500.206753590004</v>
      </c>
      <c r="DK78" s="75">
        <v>9308.8815489800054</v>
      </c>
      <c r="DL78" s="75">
        <v>1049.7294459300001</v>
      </c>
      <c r="DM78" s="75"/>
      <c r="DN78" s="75"/>
      <c r="DO78" s="75"/>
      <c r="DP78" s="75">
        <v>22604.253505500008</v>
      </c>
      <c r="DQ78" s="75">
        <v>63.504485000000003</v>
      </c>
      <c r="DR78" s="75">
        <v>346.06757727000002</v>
      </c>
      <c r="DS78" s="75"/>
      <c r="DT78" s="75"/>
      <c r="DU78" s="75">
        <v>3.3409688700000002</v>
      </c>
      <c r="DV78" s="75">
        <v>18863.331543519998</v>
      </c>
      <c r="DW78" s="75">
        <v>11853.265594680002</v>
      </c>
      <c r="DX78" s="75">
        <v>1830.3922507399998</v>
      </c>
      <c r="DY78" s="75"/>
      <c r="DZ78" s="75"/>
      <c r="EA78" s="75"/>
      <c r="EB78" s="75">
        <v>32959.902420079998</v>
      </c>
      <c r="EC78" s="75">
        <v>17.876677000000001</v>
      </c>
      <c r="ED78" s="75"/>
      <c r="EE78" s="75"/>
      <c r="EF78" s="75"/>
      <c r="EG78" s="75"/>
      <c r="EH78" s="75"/>
      <c r="EI78" s="75">
        <v>176.34834398000001</v>
      </c>
      <c r="EJ78" s="75">
        <v>0</v>
      </c>
      <c r="EK78" s="75"/>
      <c r="EL78" s="75"/>
      <c r="EM78" s="75"/>
      <c r="EN78" s="75">
        <v>194.22502098000001</v>
      </c>
      <c r="EO78" s="75">
        <v>238.54797099999999</v>
      </c>
      <c r="EP78" s="75">
        <v>2232.7236272599998</v>
      </c>
      <c r="EQ78" s="75">
        <v>1.7183860800000001</v>
      </c>
      <c r="ER78" s="75"/>
      <c r="ES78" s="75">
        <v>292.96252500000003</v>
      </c>
      <c r="ET78" s="75">
        <v>9321.8598224799971</v>
      </c>
      <c r="EU78" s="75">
        <v>19660.008869650013</v>
      </c>
      <c r="EV78" s="75">
        <v>1681.8182264100001</v>
      </c>
      <c r="EW78" s="75"/>
      <c r="EX78" s="75"/>
      <c r="EY78" s="75"/>
      <c r="EZ78" s="75">
        <v>33429.639427880014</v>
      </c>
      <c r="FA78" s="75">
        <v>2834.3694690000002</v>
      </c>
      <c r="FB78" s="75">
        <v>2752.3914402299988</v>
      </c>
      <c r="FC78" s="75">
        <v>8.3512969500000001</v>
      </c>
      <c r="FD78" s="75"/>
      <c r="FE78" s="75">
        <v>1311.8750030000001</v>
      </c>
      <c r="FF78" s="75">
        <v>82897.942231290013</v>
      </c>
      <c r="FG78" s="75">
        <v>35421.804294149937</v>
      </c>
      <c r="FH78" s="75">
        <v>3573.5746258499989</v>
      </c>
      <c r="FI78" s="75"/>
      <c r="FJ78" s="75"/>
      <c r="FK78" s="75"/>
      <c r="FL78" s="75"/>
      <c r="FM78" s="75">
        <v>128800.30836046995</v>
      </c>
      <c r="FN78" s="75"/>
      <c r="FO78" s="75"/>
      <c r="FP78" s="75"/>
      <c r="FQ78" s="75"/>
      <c r="FR78" s="75"/>
      <c r="FS78" s="75"/>
      <c r="FT78" s="75"/>
      <c r="FU78" s="75"/>
      <c r="FV78" s="75"/>
      <c r="FW78" s="75"/>
      <c r="FX78" s="75"/>
      <c r="FY78" s="75"/>
      <c r="FZ78" s="75"/>
      <c r="GA78" s="75"/>
      <c r="GB78" s="75"/>
      <c r="GC78" s="75"/>
      <c r="GD78" s="75"/>
      <c r="GE78" s="75">
        <v>88.274725090000004</v>
      </c>
      <c r="GF78" s="75">
        <v>78.491418359999997</v>
      </c>
      <c r="GG78" s="75"/>
      <c r="GH78" s="75"/>
      <c r="GI78" s="75"/>
      <c r="GJ78" s="75"/>
      <c r="GK78" s="75">
        <v>166.76614345000002</v>
      </c>
      <c r="GL78" s="75">
        <v>315.53877299999999</v>
      </c>
      <c r="GM78" s="75">
        <v>1743.6208843500003</v>
      </c>
      <c r="GN78" s="75">
        <v>98.51524993000001</v>
      </c>
      <c r="GO78" s="75"/>
      <c r="GP78" s="75"/>
      <c r="GQ78" s="75">
        <v>12550.535988170004</v>
      </c>
      <c r="GR78" s="75">
        <v>26090.102771279995</v>
      </c>
      <c r="GS78" s="75">
        <v>3190.3241347300004</v>
      </c>
      <c r="GT78" s="75"/>
      <c r="GU78" s="75"/>
      <c r="GV78" s="75"/>
      <c r="GW78" s="75"/>
      <c r="GX78" s="75">
        <v>43988.637801459998</v>
      </c>
      <c r="GY78" s="75">
        <v>45.012912999999998</v>
      </c>
      <c r="GZ78" s="75"/>
      <c r="HA78" s="75"/>
      <c r="HB78" s="75"/>
      <c r="HC78" s="75"/>
      <c r="HD78" s="75">
        <v>2376.4139839699997</v>
      </c>
      <c r="HE78" s="75">
        <v>385.15279595999999</v>
      </c>
      <c r="HF78" s="75">
        <v>771.60586135000005</v>
      </c>
      <c r="HG78" s="75"/>
      <c r="HH78" s="75"/>
      <c r="HI78" s="75"/>
      <c r="HJ78" s="75">
        <v>3578.1855542799995</v>
      </c>
      <c r="HK78" s="75">
        <v>420.73963500000002</v>
      </c>
      <c r="HL78" s="75">
        <v>599.82707520000019</v>
      </c>
      <c r="HM78" s="75">
        <v>345.01919730000003</v>
      </c>
      <c r="HN78" s="75"/>
      <c r="HO78" s="75">
        <v>361.86509599999999</v>
      </c>
      <c r="HP78" s="75">
        <v>12579.203411890006</v>
      </c>
      <c r="HQ78" s="75">
        <v>29329.944354249961</v>
      </c>
      <c r="HR78" s="75">
        <v>1209.9890377199997</v>
      </c>
      <c r="HS78" s="75"/>
      <c r="HT78" s="75"/>
      <c r="HU78" s="75"/>
      <c r="HV78" s="75"/>
      <c r="HW78" s="75">
        <v>44846.587807359967</v>
      </c>
      <c r="HX78" s="75">
        <v>546.98477100000002</v>
      </c>
      <c r="HY78" s="75">
        <v>2060.232874450001</v>
      </c>
      <c r="HZ78" s="75">
        <v>24.941683309999998</v>
      </c>
      <c r="IA78" s="75"/>
      <c r="IB78" s="75">
        <v>441.39382000000001</v>
      </c>
      <c r="IC78" s="75">
        <v>47553.29733621997</v>
      </c>
      <c r="ID78" s="75">
        <v>50451.519156229959</v>
      </c>
      <c r="IE78" s="75">
        <v>2968.17406888</v>
      </c>
      <c r="IF78" s="75"/>
      <c r="IG78" s="75"/>
      <c r="IH78" s="75"/>
      <c r="II78" s="75">
        <v>104046.54370008994</v>
      </c>
      <c r="IJ78" s="75">
        <v>780.29115200000001</v>
      </c>
      <c r="IK78" s="75">
        <v>1201.2949648900001</v>
      </c>
      <c r="IN78" s="75">
        <v>516.68139299999996</v>
      </c>
      <c r="IO78" s="75">
        <v>10452.700221300003</v>
      </c>
      <c r="IP78" s="75">
        <v>25610.97341105001</v>
      </c>
      <c r="IQ78" s="75">
        <v>1605.710753959999</v>
      </c>
      <c r="IR78" s="75">
        <v>0</v>
      </c>
      <c r="IS78" s="75"/>
      <c r="IT78" s="75"/>
      <c r="IU78" s="75">
        <v>40168.651896199997</v>
      </c>
      <c r="IV78" s="75">
        <v>897.18506600000001</v>
      </c>
      <c r="IW78" s="75">
        <v>2812.61446591</v>
      </c>
      <c r="IX78" s="75">
        <v>0</v>
      </c>
      <c r="IY78" s="75"/>
      <c r="IZ78" s="75">
        <v>76.946375000000003</v>
      </c>
      <c r="JA78" s="75">
        <v>30810.547407400023</v>
      </c>
      <c r="JB78" s="75">
        <v>52602.387279710092</v>
      </c>
      <c r="JC78" s="75">
        <v>3638.4165800399992</v>
      </c>
      <c r="JD78" s="75"/>
      <c r="JE78" s="75"/>
      <c r="JF78" s="75"/>
      <c r="JG78" s="75">
        <v>90838.097174060109</v>
      </c>
      <c r="JH78" s="75"/>
      <c r="JI78" s="75"/>
      <c r="JJ78" s="75"/>
      <c r="JK78" s="75"/>
      <c r="JL78" s="75"/>
      <c r="JM78" s="75">
        <v>0</v>
      </c>
      <c r="JN78" s="75">
        <v>339.80599953999996</v>
      </c>
      <c r="JO78" s="75">
        <v>645.90815410000005</v>
      </c>
      <c r="JP78" s="75"/>
      <c r="JQ78" s="75"/>
      <c r="JR78" s="75"/>
      <c r="JS78" s="75">
        <v>985.71415363999995</v>
      </c>
      <c r="JT78" s="75">
        <v>177.21883800000001</v>
      </c>
      <c r="JU78" s="75">
        <v>1503.5357485699999</v>
      </c>
      <c r="JV78" s="75">
        <v>65.196779669999998</v>
      </c>
      <c r="JW78" s="75"/>
      <c r="JX78" s="75">
        <v>402.50863299999997</v>
      </c>
      <c r="JY78" s="75">
        <v>13002.964385070001</v>
      </c>
      <c r="JZ78" s="75">
        <v>12270.316816799999</v>
      </c>
      <c r="KA78" s="75">
        <v>1548.02461004</v>
      </c>
      <c r="KB78" s="75"/>
      <c r="KC78" s="75"/>
      <c r="KD78" s="75"/>
      <c r="KE78" s="75">
        <v>28969.765811049994</v>
      </c>
      <c r="KF78" s="75">
        <v>341.01078000000001</v>
      </c>
      <c r="KG78" s="75">
        <v>5075.2336699900043</v>
      </c>
      <c r="KH78" s="75">
        <v>480.72101004000007</v>
      </c>
      <c r="KI78" s="75"/>
      <c r="KJ78" s="75">
        <v>582.73975700000005</v>
      </c>
      <c r="KK78" s="75">
        <v>36993.203703979998</v>
      </c>
      <c r="KL78" s="75">
        <v>32834.194297840018</v>
      </c>
      <c r="KM78" s="75">
        <v>3075.8206834600005</v>
      </c>
      <c r="KN78" s="75"/>
      <c r="KO78" s="75"/>
      <c r="KP78" s="75"/>
      <c r="KQ78" s="75">
        <v>79382.923902310009</v>
      </c>
      <c r="KR78" s="75">
        <v>187.466613</v>
      </c>
      <c r="KS78" s="75"/>
      <c r="KT78" s="75"/>
      <c r="KU78" s="75"/>
      <c r="KV78" s="75">
        <v>48.948059000000001</v>
      </c>
      <c r="KW78" s="75">
        <v>1537.99554216</v>
      </c>
      <c r="KX78" s="75">
        <v>359.40047468</v>
      </c>
      <c r="KY78" s="75">
        <v>371.72465269999998</v>
      </c>
      <c r="KZ78" s="75"/>
      <c r="LA78" s="75"/>
      <c r="LB78" s="75"/>
      <c r="LC78" s="75">
        <v>2505.5353415400004</v>
      </c>
      <c r="LD78" s="75">
        <v>4808.3188529999998</v>
      </c>
      <c r="LE78" s="75">
        <v>6140.4923375299977</v>
      </c>
      <c r="LF78" s="75">
        <v>568.91778270000009</v>
      </c>
      <c r="LG78" s="75"/>
      <c r="LH78" s="75">
        <v>3351.3578699999998</v>
      </c>
      <c r="LI78" s="75">
        <v>55857.286125369981</v>
      </c>
      <c r="LJ78" s="75">
        <v>96794.390820379995</v>
      </c>
      <c r="LK78" s="75">
        <v>10249.997992299996</v>
      </c>
      <c r="LL78" s="75"/>
      <c r="LM78" s="75"/>
      <c r="LN78" s="75"/>
      <c r="LO78" s="75">
        <v>177770.76178127996</v>
      </c>
      <c r="LP78" s="75">
        <v>119.618392</v>
      </c>
      <c r="LQ78" s="75"/>
      <c r="LR78" s="75">
        <v>0</v>
      </c>
      <c r="LS78" s="75"/>
      <c r="LT78" s="75">
        <v>37.442346000000001</v>
      </c>
      <c r="LU78" s="75">
        <v>5556.319337779998</v>
      </c>
      <c r="LV78" s="75">
        <v>2802.8071862900001</v>
      </c>
      <c r="LW78" s="75">
        <v>863.91053633999991</v>
      </c>
      <c r="LX78" s="75"/>
      <c r="LY78" s="75"/>
      <c r="LZ78" s="75"/>
      <c r="MA78" s="75">
        <v>9380.0977984099973</v>
      </c>
      <c r="MB78" s="75">
        <v>741.20162400000004</v>
      </c>
      <c r="MC78" s="75">
        <v>2072.6086279399992</v>
      </c>
      <c r="MD78" s="75">
        <v>238.67789082000002</v>
      </c>
      <c r="ME78" s="75"/>
      <c r="MF78" s="75">
        <v>570.2201</v>
      </c>
      <c r="MG78" s="75">
        <v>23033.967864319995</v>
      </c>
      <c r="MH78" s="75">
        <v>31751.303259389992</v>
      </c>
      <c r="MI78" s="75">
        <v>2762.7661684100003</v>
      </c>
      <c r="MJ78" s="75"/>
      <c r="MK78" s="75"/>
      <c r="ML78" s="75"/>
      <c r="MM78" s="75"/>
      <c r="MN78" s="75">
        <v>61170.745534879985</v>
      </c>
      <c r="MO78" s="75">
        <v>6591.3683110000002</v>
      </c>
      <c r="MP78" s="75">
        <v>33749.07282812996</v>
      </c>
      <c r="MQ78" s="75">
        <v>17516.805015309994</v>
      </c>
      <c r="MR78" s="75"/>
      <c r="MS78" s="75">
        <v>3159.2463899999998</v>
      </c>
      <c r="MT78" s="75">
        <v>90490.52205956995</v>
      </c>
      <c r="MU78" s="75">
        <v>117221.66687987995</v>
      </c>
      <c r="MV78" s="75">
        <v>13217.820779000001</v>
      </c>
      <c r="MW78" s="75"/>
      <c r="MX78" s="75"/>
      <c r="MY78" s="75"/>
      <c r="MZ78" s="75"/>
      <c r="NA78" s="75">
        <v>281946.50226288987</v>
      </c>
      <c r="NB78" s="75"/>
      <c r="NC78" s="75"/>
      <c r="ND78" s="75"/>
      <c r="NE78" s="75"/>
      <c r="NF78" s="75"/>
      <c r="NG78" s="75"/>
      <c r="NH78" s="75">
        <v>13.268363560000001</v>
      </c>
      <c r="NI78" s="75">
        <v>272.03996684000003</v>
      </c>
      <c r="NJ78" s="75"/>
      <c r="NK78" s="75"/>
      <c r="NL78" s="75"/>
      <c r="NM78" s="75">
        <v>285.30833040000005</v>
      </c>
      <c r="NN78" s="15"/>
      <c r="NO78" s="15"/>
      <c r="NP78" s="15"/>
      <c r="NR78" s="75">
        <v>3876697.4921057275</v>
      </c>
      <c r="PU78" s="4"/>
    </row>
    <row r="79" spans="1:437" x14ac:dyDescent="0.2">
      <c r="A79" s="69">
        <v>41730</v>
      </c>
      <c r="B79" s="75">
        <v>16.480346529999998</v>
      </c>
      <c r="C79" s="75">
        <v>296.24891354000005</v>
      </c>
      <c r="D79" s="75"/>
      <c r="E79" s="75">
        <v>312.72926007000007</v>
      </c>
      <c r="F79" s="75">
        <v>3271.448993</v>
      </c>
      <c r="G79" s="75">
        <v>16382.771732039997</v>
      </c>
      <c r="H79" s="75">
        <v>13613.888398429994</v>
      </c>
      <c r="I79" s="75"/>
      <c r="J79" s="75">
        <v>5723.8013810000002</v>
      </c>
      <c r="K79" s="75">
        <v>60105.367658960073</v>
      </c>
      <c r="L79" s="75">
        <v>391155.70871232095</v>
      </c>
      <c r="M79" s="75">
        <v>13829.043313870001</v>
      </c>
      <c r="N79" s="75"/>
      <c r="O79" s="75"/>
      <c r="P79" s="75"/>
      <c r="Q79" s="70">
        <v>504082.03018962097</v>
      </c>
      <c r="R79" s="75">
        <v>7.05499455</v>
      </c>
      <c r="S79" s="75">
        <v>3853.4984599299992</v>
      </c>
      <c r="T79" s="75">
        <v>224.30404378999998</v>
      </c>
      <c r="U79" s="75">
        <v>65.562962509999991</v>
      </c>
      <c r="V79" s="75"/>
      <c r="W79" s="75">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5">
        <v>141723.19598704993</v>
      </c>
      <c r="AJ79" s="75">
        <v>30598.848647999999</v>
      </c>
      <c r="AK79" s="75">
        <v>293762.42601368931</v>
      </c>
      <c r="AL79" s="75">
        <v>64068.56787696002</v>
      </c>
      <c r="AM79" s="75"/>
      <c r="AN79" s="75">
        <v>13708.832716999999</v>
      </c>
      <c r="AO79" s="75">
        <v>729714.75516495155</v>
      </c>
      <c r="AP79" s="75">
        <v>582968.58262347209</v>
      </c>
      <c r="AQ79" s="75">
        <v>49839.469197710059</v>
      </c>
      <c r="AR79" s="75"/>
      <c r="AS79" s="75"/>
      <c r="AT79" s="75"/>
      <c r="AU79" s="75"/>
      <c r="AV79" s="75"/>
      <c r="AW79" s="75"/>
      <c r="AX79" s="75">
        <v>1764661.4822417828</v>
      </c>
      <c r="AY79" s="75">
        <v>1292.12021</v>
      </c>
      <c r="AZ79" s="75">
        <v>3596.0602598699998</v>
      </c>
      <c r="BA79" s="75">
        <v>1772.5268463799996</v>
      </c>
      <c r="BB79" s="75"/>
      <c r="BC79" s="75">
        <v>1183.6273020000001</v>
      </c>
      <c r="BD79" s="75">
        <v>28992.135605630032</v>
      </c>
      <c r="BE79" s="75">
        <v>39532.017486149969</v>
      </c>
      <c r="BF79" s="75">
        <v>3786.4341200299996</v>
      </c>
      <c r="BG79" s="75"/>
      <c r="BH79" s="75"/>
      <c r="BI79" s="75">
        <v>80154.92183005999</v>
      </c>
      <c r="BJ79" s="75">
        <v>809.87201500000003</v>
      </c>
      <c r="BK79" s="75">
        <v>16120.09794648999</v>
      </c>
      <c r="BL79" s="75">
        <v>0</v>
      </c>
      <c r="BM79" s="75"/>
      <c r="BN79" s="75">
        <v>438.07541400000002</v>
      </c>
      <c r="BO79" s="75">
        <v>20532.759024600011</v>
      </c>
      <c r="BP79" s="75">
        <v>11775.163118410006</v>
      </c>
      <c r="BQ79" s="75">
        <v>2251.9679738300001</v>
      </c>
      <c r="BR79" s="75"/>
      <c r="BS79" s="75"/>
      <c r="BT79" s="75">
        <v>51927.935492329998</v>
      </c>
      <c r="BU79" s="75">
        <v>205.81533400000001</v>
      </c>
      <c r="BV79" s="75">
        <v>2881.0266851900014</v>
      </c>
      <c r="BW79" s="75">
        <v>36.543993729999997</v>
      </c>
      <c r="BX79" s="75"/>
      <c r="BY79" s="75">
        <v>412.98174899999998</v>
      </c>
      <c r="BZ79" s="75">
        <v>25431.532069990018</v>
      </c>
      <c r="CA79" s="75">
        <v>28726.724196910003</v>
      </c>
      <c r="CB79" s="75">
        <v>2060.7860288900001</v>
      </c>
      <c r="CC79" s="75"/>
      <c r="CD79" s="75"/>
      <c r="CE79" s="75"/>
      <c r="CF79" s="75">
        <v>59755.410057710018</v>
      </c>
      <c r="CG79" s="75">
        <v>35.425801</v>
      </c>
      <c r="CH79" s="75">
        <v>28.367282460000002</v>
      </c>
      <c r="CI79" s="75"/>
      <c r="CJ79" s="75"/>
      <c r="CK79" s="75"/>
      <c r="CL79" s="75">
        <v>1487.8647298699996</v>
      </c>
      <c r="CM79" s="75">
        <v>1477.5625283099998</v>
      </c>
      <c r="CN79" s="75">
        <v>875.54218051000009</v>
      </c>
      <c r="CO79" s="75"/>
      <c r="CP79" s="75"/>
      <c r="CQ79" s="75"/>
      <c r="CR79" s="75">
        <v>3904.7625221499993</v>
      </c>
      <c r="CS79" s="15">
        <v>350.993989</v>
      </c>
      <c r="CT79" s="15">
        <v>105.87255222</v>
      </c>
      <c r="CU79" s="15"/>
      <c r="CV79" s="15"/>
      <c r="CW79" s="15"/>
      <c r="CX79" s="15">
        <v>5224.8223597999995</v>
      </c>
      <c r="CY79" s="15">
        <v>5262.6012446000004</v>
      </c>
      <c r="CZ79" s="15">
        <v>1234.2700346000001</v>
      </c>
      <c r="DA79" s="15"/>
      <c r="DB79" s="15"/>
      <c r="DC79" s="15"/>
      <c r="DD79" s="75">
        <v>12178.56018022</v>
      </c>
      <c r="DE79" s="15">
        <v>430.67256700000002</v>
      </c>
      <c r="DF79" s="75">
        <v>0</v>
      </c>
      <c r="DG79" s="75"/>
      <c r="DH79" s="75"/>
      <c r="DI79" s="15">
        <v>1277.781551</v>
      </c>
      <c r="DJ79" s="15">
        <v>10392.494720710001</v>
      </c>
      <c r="DK79" s="15">
        <v>9147.4256083599957</v>
      </c>
      <c r="DL79" s="15">
        <v>1042.0966074500002</v>
      </c>
      <c r="DM79" s="15"/>
      <c r="DN79" s="15"/>
      <c r="DO79" s="15"/>
      <c r="DP79" s="75">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5">
        <v>32578.516256109982</v>
      </c>
      <c r="EC79" s="15">
        <v>17.613361000000001</v>
      </c>
      <c r="ED79" s="15"/>
      <c r="EE79" s="15"/>
      <c r="EF79" s="15"/>
      <c r="EG79" s="15"/>
      <c r="EH79" s="15"/>
      <c r="EI79" s="15">
        <v>175.41949222</v>
      </c>
      <c r="EJ79" s="75">
        <v>0</v>
      </c>
      <c r="EK79" s="75"/>
      <c r="EL79" s="75"/>
      <c r="EM79" s="75"/>
      <c r="EN79" s="75">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5">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5">
        <v>125815.70722022999</v>
      </c>
      <c r="FN79" s="75"/>
      <c r="FO79" s="75"/>
      <c r="FP79" s="75"/>
      <c r="FQ79" s="75"/>
      <c r="FR79" s="75"/>
      <c r="FS79" s="75"/>
      <c r="FT79" s="75"/>
      <c r="FU79" s="75"/>
      <c r="FV79" s="75"/>
      <c r="FW79" s="75"/>
      <c r="FX79" s="75"/>
      <c r="FY79" s="75"/>
      <c r="FZ79" s="75"/>
      <c r="GA79" s="75"/>
      <c r="GB79" s="75"/>
      <c r="GC79" s="75"/>
      <c r="GD79" s="75"/>
      <c r="GE79" s="15">
        <v>86.725232849999998</v>
      </c>
      <c r="GF79" s="15">
        <v>78.191118160000002</v>
      </c>
      <c r="GG79" s="15"/>
      <c r="GH79" s="15"/>
      <c r="GI79" s="15"/>
      <c r="GJ79" s="15"/>
      <c r="GK79" s="75">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5">
        <v>42903.597346699964</v>
      </c>
      <c r="GY79" s="15">
        <v>43.977941999999999</v>
      </c>
      <c r="GZ79" s="15"/>
      <c r="HA79" s="15"/>
      <c r="HB79" s="15"/>
      <c r="HC79" s="15"/>
      <c r="HD79" s="15">
        <v>2358.9254801799998</v>
      </c>
      <c r="HE79" s="15">
        <v>380.84471626000004</v>
      </c>
      <c r="HF79" s="15">
        <v>640.39652102000002</v>
      </c>
      <c r="HG79" s="15"/>
      <c r="HH79" s="15"/>
      <c r="HI79" s="15"/>
      <c r="HJ79" s="75">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5">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5">
        <v>101967.33923718007</v>
      </c>
      <c r="IJ79" s="15">
        <v>710.547009</v>
      </c>
      <c r="IK79" s="15">
        <v>1188.6440306700001</v>
      </c>
      <c r="IN79" s="15">
        <v>510.87608699999998</v>
      </c>
      <c r="IO79" s="15">
        <v>10070.842442160003</v>
      </c>
      <c r="IP79" s="15">
        <v>25053.741712929997</v>
      </c>
      <c r="IQ79" s="15">
        <v>1529.7119562699995</v>
      </c>
      <c r="IR79" s="75">
        <v>0</v>
      </c>
      <c r="IS79" s="75"/>
      <c r="IT79" s="15"/>
      <c r="IU79" s="75">
        <v>39064.363238030004</v>
      </c>
      <c r="IV79" s="15">
        <v>881.945651</v>
      </c>
      <c r="IW79" s="15">
        <v>2784.7285255199999</v>
      </c>
      <c r="IX79" s="75">
        <v>0</v>
      </c>
      <c r="IY79" s="75"/>
      <c r="IZ79" s="15">
        <v>74.815877</v>
      </c>
      <c r="JA79" s="15">
        <v>29928.027277500012</v>
      </c>
      <c r="JB79" s="15">
        <v>51636.389111599929</v>
      </c>
      <c r="JC79" s="15">
        <v>3479.8411638199996</v>
      </c>
      <c r="JD79" s="15"/>
      <c r="JE79" s="15"/>
      <c r="JF79" s="15"/>
      <c r="JG79" s="75">
        <v>88785.747606439953</v>
      </c>
      <c r="JH79" s="75"/>
      <c r="JI79" s="75"/>
      <c r="JJ79" s="75"/>
      <c r="JK79" s="75"/>
      <c r="JL79" s="75"/>
      <c r="JM79" s="75">
        <v>0</v>
      </c>
      <c r="JN79" s="15">
        <v>337.96118466999997</v>
      </c>
      <c r="JO79" s="15">
        <v>600.52480944999991</v>
      </c>
      <c r="JP79" s="15"/>
      <c r="JQ79" s="15"/>
      <c r="JR79" s="15"/>
      <c r="JS79" s="75">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5">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5">
        <v>77400.39085106006</v>
      </c>
      <c r="KR79" s="15">
        <v>184.613923</v>
      </c>
      <c r="KS79" s="15"/>
      <c r="KT79" s="15"/>
      <c r="KU79" s="15"/>
      <c r="KV79" s="15">
        <v>47.662582999999998</v>
      </c>
      <c r="KW79" s="15">
        <v>1528.04967317</v>
      </c>
      <c r="KX79" s="15">
        <v>354.76238240999999</v>
      </c>
      <c r="KY79" s="15">
        <v>241.24463128999997</v>
      </c>
      <c r="KZ79" s="15"/>
      <c r="LA79" s="15"/>
      <c r="LB79" s="15"/>
      <c r="LC79" s="75">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5">
        <v>173454.87480624011</v>
      </c>
      <c r="LP79" s="15">
        <v>119.219966</v>
      </c>
      <c r="LQ79" s="15"/>
      <c r="LR79" s="75">
        <v>0</v>
      </c>
      <c r="LS79" s="75"/>
      <c r="LT79" s="75">
        <v>0</v>
      </c>
      <c r="LU79" s="15">
        <v>5107.4541570300007</v>
      </c>
      <c r="LV79" s="15">
        <v>2744.2364593899993</v>
      </c>
      <c r="LW79" s="15">
        <v>857.40931550999994</v>
      </c>
      <c r="LX79" s="15"/>
      <c r="LY79" s="15"/>
      <c r="LZ79" s="15"/>
      <c r="MA79" s="75">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5">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5">
        <v>274709.64698430983</v>
      </c>
      <c r="NB79" s="75"/>
      <c r="NC79" s="75"/>
      <c r="ND79" s="75"/>
      <c r="NE79" s="75"/>
      <c r="NF79" s="75"/>
      <c r="NG79" s="75"/>
      <c r="NH79" s="15">
        <v>13.04115949</v>
      </c>
      <c r="NI79" s="15">
        <v>267.21870755000003</v>
      </c>
      <c r="NJ79" s="15"/>
      <c r="NK79" s="15"/>
      <c r="NL79" s="15"/>
      <c r="NM79" s="75">
        <v>280.25986704000002</v>
      </c>
      <c r="NN79" s="15"/>
      <c r="NO79" s="15"/>
      <c r="NP79" s="15"/>
      <c r="NR79" s="75">
        <v>3782524.6216467833</v>
      </c>
      <c r="PU79" s="4"/>
    </row>
    <row r="80" spans="1:437" x14ac:dyDescent="0.2">
      <c r="A80" s="69">
        <v>41760</v>
      </c>
      <c r="B80" s="75">
        <v>16.174660850000002</v>
      </c>
      <c r="C80" s="75">
        <v>293.15649224999999</v>
      </c>
      <c r="D80" s="75"/>
      <c r="E80" s="75">
        <v>309.33115309999999</v>
      </c>
      <c r="F80" s="75">
        <v>3049.7206900000001</v>
      </c>
      <c r="G80" s="75">
        <v>15978.918933020012</v>
      </c>
      <c r="H80" s="75">
        <v>12970.903304970007</v>
      </c>
      <c r="I80" s="75"/>
      <c r="J80" s="75">
        <v>5502.7124970000004</v>
      </c>
      <c r="K80" s="75">
        <v>58223.581747390046</v>
      </c>
      <c r="L80" s="75">
        <v>381862.22307975206</v>
      </c>
      <c r="M80" s="75">
        <v>13132.838643850007</v>
      </c>
      <c r="N80" s="75"/>
      <c r="O80" s="75"/>
      <c r="P80" s="75">
        <v>5703.5985714199996</v>
      </c>
      <c r="Q80" s="70">
        <v>496424.49746740214</v>
      </c>
      <c r="R80" s="75">
        <v>6.7683865000000001</v>
      </c>
      <c r="S80" s="75">
        <v>3837.2721658699988</v>
      </c>
      <c r="T80" s="75">
        <v>222.74866034000001</v>
      </c>
      <c r="U80" s="75">
        <v>64.636520509999997</v>
      </c>
      <c r="V80" s="75">
        <v>129.67127051</v>
      </c>
      <c r="W80" s="75">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5">
        <v>140529.96058454993</v>
      </c>
      <c r="AJ80" s="75">
        <v>28380.282597000001</v>
      </c>
      <c r="AK80" s="75">
        <v>282381.3725352395</v>
      </c>
      <c r="AL80" s="75">
        <v>58785.10640769</v>
      </c>
      <c r="AM80" s="75"/>
      <c r="AN80" s="75">
        <v>13159.911789</v>
      </c>
      <c r="AO80" s="75">
        <v>709450.33921632986</v>
      </c>
      <c r="AP80" s="75">
        <v>569354.24002930033</v>
      </c>
      <c r="AQ80" s="75">
        <v>46852.398171059969</v>
      </c>
      <c r="AR80" s="75"/>
      <c r="AS80" s="75"/>
      <c r="AT80" s="75">
        <v>86267.929619700124</v>
      </c>
      <c r="AU80" s="75"/>
      <c r="AV80" s="75"/>
      <c r="AW80" s="75"/>
      <c r="AX80" s="75">
        <v>1794631.5803653197</v>
      </c>
      <c r="AY80" s="75">
        <v>1282.1013869999999</v>
      </c>
      <c r="AZ80" s="75">
        <v>3334.2962376599999</v>
      </c>
      <c r="BA80" s="75">
        <v>1754.0980468400001</v>
      </c>
      <c r="BB80" s="75"/>
      <c r="BC80" s="75">
        <v>1129.8388640000001</v>
      </c>
      <c r="BD80" s="75">
        <v>28155.316682770001</v>
      </c>
      <c r="BE80" s="75">
        <v>38555.069554020047</v>
      </c>
      <c r="BF80" s="75">
        <v>3521.7610834799993</v>
      </c>
      <c r="BG80" s="75">
        <v>1403.4145713899998</v>
      </c>
      <c r="BH80" s="75"/>
      <c r="BI80" s="75">
        <v>79135.896427160042</v>
      </c>
      <c r="BJ80" s="75">
        <v>802.11477300000001</v>
      </c>
      <c r="BK80" s="75">
        <v>15654.248078130006</v>
      </c>
      <c r="BL80" s="75">
        <v>0</v>
      </c>
      <c r="BM80" s="75"/>
      <c r="BN80" s="75">
        <v>433.734533</v>
      </c>
      <c r="BO80" s="75">
        <v>20011.190676869999</v>
      </c>
      <c r="BP80" s="75">
        <v>11371.989473969999</v>
      </c>
      <c r="BQ80" s="75">
        <v>2147.4824808799999</v>
      </c>
      <c r="BR80" s="75"/>
      <c r="BS80" s="75">
        <v>2633.7276281999998</v>
      </c>
      <c r="BT80" s="75">
        <v>53054.487644049994</v>
      </c>
      <c r="BU80" s="75">
        <v>202.384064</v>
      </c>
      <c r="BV80" s="75">
        <v>2748.480210780001</v>
      </c>
      <c r="BW80" s="75">
        <v>36.351978780000003</v>
      </c>
      <c r="BX80" s="75"/>
      <c r="BY80" s="75">
        <v>406.62875300000002</v>
      </c>
      <c r="BZ80" s="75">
        <v>25157.764589619983</v>
      </c>
      <c r="CA80" s="75">
        <v>28184.65713330996</v>
      </c>
      <c r="CB80" s="75">
        <v>1921.9433896400001</v>
      </c>
      <c r="CC80" s="75"/>
      <c r="CD80" s="75"/>
      <c r="CE80" s="75">
        <v>2377.3048860299991</v>
      </c>
      <c r="CF80" s="75">
        <v>61035.515005159941</v>
      </c>
      <c r="CG80" s="75">
        <v>34.571989000000002</v>
      </c>
      <c r="CH80" s="75">
        <v>28.276999009999997</v>
      </c>
      <c r="CI80" s="75"/>
      <c r="CJ80" s="75"/>
      <c r="CK80" s="75"/>
      <c r="CL80" s="75">
        <v>1470.2840972199997</v>
      </c>
      <c r="CM80" s="75">
        <v>1425.8283112199997</v>
      </c>
      <c r="CN80" s="75">
        <v>834.38813751000021</v>
      </c>
      <c r="CO80" s="75"/>
      <c r="CP80" s="75"/>
      <c r="CQ80" s="75">
        <v>1194.3644840100003</v>
      </c>
      <c r="CR80" s="75">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5">
        <v>14175.89991409</v>
      </c>
      <c r="DE80" s="15">
        <v>376.635313</v>
      </c>
      <c r="DF80" s="75">
        <v>0</v>
      </c>
      <c r="DG80" s="75"/>
      <c r="DH80" s="75"/>
      <c r="DI80" s="15">
        <v>1259.1601599999999</v>
      </c>
      <c r="DJ80" s="15">
        <v>10287.080017760001</v>
      </c>
      <c r="DK80" s="15">
        <v>9039.3603635100008</v>
      </c>
      <c r="DL80" s="15">
        <v>1023.4114852900001</v>
      </c>
      <c r="DM80" s="15"/>
      <c r="DN80" s="15"/>
      <c r="DO80" s="15">
        <v>2806.6297955699997</v>
      </c>
      <c r="DP80" s="75">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5">
        <v>33153.081147049983</v>
      </c>
      <c r="EC80" s="15">
        <v>17.347442000000001</v>
      </c>
      <c r="ED80" s="15"/>
      <c r="EE80" s="15"/>
      <c r="EF80" s="15"/>
      <c r="EG80" s="15"/>
      <c r="EH80" s="15"/>
      <c r="EI80" s="15">
        <v>174.48211982999999</v>
      </c>
      <c r="EJ80" s="75">
        <v>0</v>
      </c>
      <c r="EK80" s="75"/>
      <c r="EL80" s="75"/>
      <c r="EM80" s="75">
        <v>224.67982726000002</v>
      </c>
      <c r="EN80" s="75">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5">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5">
        <v>129537.30452640004</v>
      </c>
      <c r="FN80" s="75"/>
      <c r="FO80" s="75"/>
      <c r="FP80" s="75"/>
      <c r="FQ80" s="75"/>
      <c r="FR80" s="75"/>
      <c r="FS80" s="75"/>
      <c r="FT80" s="75"/>
      <c r="FU80" s="75"/>
      <c r="FV80" s="75"/>
      <c r="FW80" s="75"/>
      <c r="FX80" s="75"/>
      <c r="FY80" s="75"/>
      <c r="FZ80" s="75"/>
      <c r="GA80" s="75"/>
      <c r="GB80" s="75"/>
      <c r="GC80" s="75"/>
      <c r="GD80" s="75"/>
      <c r="GE80" s="15">
        <v>84.8211929</v>
      </c>
      <c r="GF80" s="15">
        <v>0</v>
      </c>
      <c r="GG80" s="15"/>
      <c r="GH80" s="15"/>
      <c r="GI80" s="15"/>
      <c r="GJ80" s="15">
        <v>284.55364388999999</v>
      </c>
      <c r="GK80" s="75">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5">
        <v>44138.715133329984</v>
      </c>
      <c r="GY80" s="15">
        <v>16.800902000000001</v>
      </c>
      <c r="GZ80" s="15"/>
      <c r="HA80" s="15"/>
      <c r="HB80" s="15"/>
      <c r="HC80" s="15"/>
      <c r="HD80" s="15">
        <v>2347.1025585300004</v>
      </c>
      <c r="HE80" s="15">
        <v>374.84335670000002</v>
      </c>
      <c r="HF80" s="15">
        <v>636.68537004000007</v>
      </c>
      <c r="HG80" s="15"/>
      <c r="HH80" s="15"/>
      <c r="HI80" s="15">
        <v>803.9758896300001</v>
      </c>
      <c r="HJ80" s="75">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5">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5">
        <v>106027.86342815004</v>
      </c>
      <c r="IJ80" s="15">
        <v>661.64070500000003</v>
      </c>
      <c r="IK80" s="15">
        <v>1157.2006216499999</v>
      </c>
      <c r="IN80" s="15">
        <v>431.42971799999998</v>
      </c>
      <c r="IO80" s="15">
        <v>9620.811392900001</v>
      </c>
      <c r="IP80" s="15">
        <v>24606.19564723998</v>
      </c>
      <c r="IQ80" s="15">
        <v>1414.7715193499996</v>
      </c>
      <c r="IR80" s="75">
        <v>0</v>
      </c>
      <c r="IS80" s="75"/>
      <c r="IT80" s="15">
        <v>2480.3312898900008</v>
      </c>
      <c r="IU80" s="75">
        <v>40372.380894029986</v>
      </c>
      <c r="IV80" s="15">
        <v>840.30034999999998</v>
      </c>
      <c r="IW80" s="15">
        <v>2710.0466295400015</v>
      </c>
      <c r="IX80" s="75">
        <v>0</v>
      </c>
      <c r="IY80" s="75"/>
      <c r="IZ80" s="15">
        <v>7.9635850000000001</v>
      </c>
      <c r="JA80" s="15">
        <v>29453.156900959995</v>
      </c>
      <c r="JB80" s="15">
        <v>50954.435494949954</v>
      </c>
      <c r="JC80" s="15">
        <v>3426.0373451000009</v>
      </c>
      <c r="JD80" s="15"/>
      <c r="JE80" s="15"/>
      <c r="JF80" s="15">
        <v>3413.8790692300004</v>
      </c>
      <c r="JG80" s="75">
        <v>90805.819374779952</v>
      </c>
      <c r="JH80" s="75"/>
      <c r="JI80" s="75"/>
      <c r="JJ80" s="75"/>
      <c r="JK80" s="75"/>
      <c r="JL80" s="75"/>
      <c r="JM80" s="75">
        <v>0</v>
      </c>
      <c r="JN80" s="15">
        <v>337.41430467000004</v>
      </c>
      <c r="JO80" s="15">
        <v>594.12415389</v>
      </c>
      <c r="JP80" s="15"/>
      <c r="JQ80" s="15"/>
      <c r="JR80" s="15">
        <v>32.33277691</v>
      </c>
      <c r="JS80" s="75">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5">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5">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5">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5">
        <v>173396.98562736018</v>
      </c>
      <c r="LP80" s="15">
        <v>118.39993800000001</v>
      </c>
      <c r="LQ80" s="15"/>
      <c r="LR80" s="75">
        <v>0</v>
      </c>
      <c r="LS80" s="75"/>
      <c r="LT80" s="75">
        <v>0</v>
      </c>
      <c r="LU80" s="15">
        <v>4851.4834812999998</v>
      </c>
      <c r="LV80" s="15">
        <v>2733.1900502699996</v>
      </c>
      <c r="LW80" s="15">
        <v>846.34572475000004</v>
      </c>
      <c r="LX80" s="15"/>
      <c r="LY80" s="15"/>
      <c r="LZ80" s="15">
        <v>1300.0214163899998</v>
      </c>
      <c r="MA80" s="75">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5">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5">
        <v>270199.35860957962</v>
      </c>
      <c r="NB80" s="75"/>
      <c r="NC80" s="75"/>
      <c r="ND80" s="75"/>
      <c r="NE80" s="75"/>
      <c r="NF80" s="75"/>
      <c r="NG80" s="75"/>
      <c r="NH80" s="15">
        <v>12.822848689999999</v>
      </c>
      <c r="NI80" s="15">
        <v>265.26712355000001</v>
      </c>
      <c r="NJ80" s="15"/>
      <c r="NK80" s="15"/>
      <c r="NL80" s="15"/>
      <c r="NM80" s="75">
        <v>278.08997224000001</v>
      </c>
      <c r="NN80" s="15"/>
      <c r="NO80" s="15"/>
      <c r="NP80" s="15"/>
      <c r="NR80" s="75">
        <v>3823281.8693298716</v>
      </c>
      <c r="PU80" s="4"/>
    </row>
    <row r="81" spans="1:437" x14ac:dyDescent="0.2">
      <c r="A81" s="69">
        <v>41791</v>
      </c>
      <c r="B81" s="75">
        <v>15.639294400000001</v>
      </c>
      <c r="C81" s="75">
        <v>291.69100053</v>
      </c>
      <c r="D81" s="75"/>
      <c r="E81" s="75">
        <v>307.33029492999998</v>
      </c>
      <c r="F81" s="75">
        <v>3013.2328240000002</v>
      </c>
      <c r="G81" s="75">
        <v>15660.833874209993</v>
      </c>
      <c r="H81" s="75">
        <v>12506.074134520004</v>
      </c>
      <c r="I81" s="75"/>
      <c r="J81" s="75">
        <v>5446.7303060000004</v>
      </c>
      <c r="K81" s="75">
        <v>57121.942600750015</v>
      </c>
      <c r="L81" s="75">
        <v>373654.47871529951</v>
      </c>
      <c r="M81" s="75">
        <v>12546.967886889997</v>
      </c>
      <c r="N81" s="75"/>
      <c r="O81" s="75"/>
      <c r="P81" s="75">
        <v>5629.6598307200002</v>
      </c>
      <c r="Q81" s="70">
        <v>485579.92017238948</v>
      </c>
      <c r="R81" s="75">
        <v>6.7996950600000003</v>
      </c>
      <c r="S81" s="75">
        <v>3816.3329087599996</v>
      </c>
      <c r="T81" s="75">
        <v>221.63111017</v>
      </c>
      <c r="U81" s="75">
        <v>64.24649651</v>
      </c>
      <c r="V81" s="75">
        <v>129.12465775000001</v>
      </c>
      <c r="W81" s="75">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5">
        <v>137178.79543483004</v>
      </c>
      <c r="AJ81" s="75">
        <v>27509.759598000001</v>
      </c>
      <c r="AK81" s="75">
        <v>277316.36153929943</v>
      </c>
      <c r="AL81" s="75">
        <v>57017.643102229995</v>
      </c>
      <c r="AM81" s="75"/>
      <c r="AN81" s="75">
        <v>12708.173038999999</v>
      </c>
      <c r="AO81" s="75">
        <v>694442.8495343969</v>
      </c>
      <c r="AP81" s="75">
        <v>559177.18262197077</v>
      </c>
      <c r="AQ81" s="75">
        <v>45586.289570039975</v>
      </c>
      <c r="AR81" s="75"/>
      <c r="AS81" s="75"/>
      <c r="AT81" s="75">
        <v>85295.145757259932</v>
      </c>
      <c r="AU81" s="75"/>
      <c r="AV81" s="75"/>
      <c r="AW81" s="75"/>
      <c r="AX81" s="75">
        <v>1759053.4047621971</v>
      </c>
      <c r="AY81" s="75">
        <v>1272.6112929999999</v>
      </c>
      <c r="AZ81" s="75">
        <v>3232.2574111899989</v>
      </c>
      <c r="BA81" s="75">
        <v>1747.6890318799999</v>
      </c>
      <c r="BB81" s="75"/>
      <c r="BC81" s="75">
        <v>992.15029900000002</v>
      </c>
      <c r="BD81" s="75">
        <v>27766.198256940006</v>
      </c>
      <c r="BE81" s="75">
        <v>37849.409066089989</v>
      </c>
      <c r="BF81" s="75">
        <v>3408.3903103299995</v>
      </c>
      <c r="BG81" s="75">
        <v>1393.02097179</v>
      </c>
      <c r="BH81" s="75"/>
      <c r="BI81" s="75">
        <v>77661.726640219989</v>
      </c>
      <c r="BJ81" s="75">
        <v>795.02477399999998</v>
      </c>
      <c r="BK81" s="75">
        <v>15373.148973000008</v>
      </c>
      <c r="BL81" s="75">
        <v>0</v>
      </c>
      <c r="BM81" s="75"/>
      <c r="BN81" s="75">
        <v>431.08089999999999</v>
      </c>
      <c r="BO81" s="75">
        <v>19801.817818719985</v>
      </c>
      <c r="BP81" s="75">
        <v>11171.387645600003</v>
      </c>
      <c r="BQ81" s="75">
        <v>2126.3244588100001</v>
      </c>
      <c r="BR81" s="75"/>
      <c r="BS81" s="75">
        <v>2602.1458969599998</v>
      </c>
      <c r="BT81" s="75">
        <v>52300.930467089987</v>
      </c>
      <c r="BU81" s="75">
        <v>199.974681</v>
      </c>
      <c r="BV81" s="75">
        <v>2670.5028010199999</v>
      </c>
      <c r="BW81" s="75">
        <v>36.157856209999998</v>
      </c>
      <c r="BX81" s="75"/>
      <c r="BY81" s="75">
        <v>399.99521199999998</v>
      </c>
      <c r="BZ81" s="75">
        <v>24910.282532380003</v>
      </c>
      <c r="CA81" s="75">
        <v>27832.918351109991</v>
      </c>
      <c r="CB81" s="75">
        <v>1891.9073430000001</v>
      </c>
      <c r="CC81" s="75"/>
      <c r="CD81" s="75"/>
      <c r="CE81" s="75">
        <v>2362.1299736200003</v>
      </c>
      <c r="CF81" s="75">
        <v>60303.868750339992</v>
      </c>
      <c r="CG81" s="75">
        <v>33.944451999999998</v>
      </c>
      <c r="CH81" s="75">
        <v>28.164373590000004</v>
      </c>
      <c r="CI81" s="75"/>
      <c r="CJ81" s="75"/>
      <c r="CK81" s="75"/>
      <c r="CL81" s="75">
        <v>1398.4027861599998</v>
      </c>
      <c r="CM81" s="75">
        <v>1418.6930441799998</v>
      </c>
      <c r="CN81" s="75">
        <v>822.76642039000012</v>
      </c>
      <c r="CO81" s="75"/>
      <c r="CP81" s="75"/>
      <c r="CQ81" s="75">
        <v>1189.3490129099998</v>
      </c>
      <c r="CR81" s="75">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5">
        <v>14025.627218470001</v>
      </c>
      <c r="DE81" s="15">
        <v>326.21760399999999</v>
      </c>
      <c r="DF81" s="75">
        <v>0</v>
      </c>
      <c r="DG81" s="75"/>
      <c r="DH81" s="75"/>
      <c r="DI81" s="75">
        <v>1239.7160510000001</v>
      </c>
      <c r="DJ81" s="15">
        <v>10190.899992710003</v>
      </c>
      <c r="DK81" s="15">
        <v>8906.4121258899959</v>
      </c>
      <c r="DL81" s="15">
        <v>951.60248535000028</v>
      </c>
      <c r="DM81" s="15"/>
      <c r="DN81" s="15"/>
      <c r="DO81" s="15">
        <v>2778.3549125100003</v>
      </c>
      <c r="DP81" s="75">
        <v>24393.203171459998</v>
      </c>
      <c r="DQ81" s="15">
        <v>58.756948000000001</v>
      </c>
      <c r="DR81" s="15">
        <v>338.25427087000003</v>
      </c>
      <c r="DS81" s="15"/>
      <c r="DT81" s="15"/>
      <c r="DU81" s="75">
        <v>0</v>
      </c>
      <c r="DV81" s="15">
        <v>17989.309364420009</v>
      </c>
      <c r="DW81" s="15">
        <v>11264.168784940004</v>
      </c>
      <c r="DX81" s="15">
        <v>1644.3594664099999</v>
      </c>
      <c r="DY81" s="15"/>
      <c r="DZ81" s="15"/>
      <c r="EA81" s="15">
        <v>1446.6415413199998</v>
      </c>
      <c r="EB81" s="75">
        <v>32741.490375960013</v>
      </c>
      <c r="EC81" s="15">
        <v>17.079284999999999</v>
      </c>
      <c r="ED81" s="15"/>
      <c r="EE81" s="15"/>
      <c r="EF81" s="15"/>
      <c r="EG81" s="15"/>
      <c r="EH81" s="15"/>
      <c r="EI81" s="15">
        <v>173.53555950000001</v>
      </c>
      <c r="EJ81" s="75">
        <v>0</v>
      </c>
      <c r="EK81" s="75"/>
      <c r="EL81" s="75"/>
      <c r="EM81" s="75">
        <v>223.73840435</v>
      </c>
      <c r="EN81" s="75">
        <v>414.35324885</v>
      </c>
      <c r="EO81" s="15">
        <v>105.96924300000001</v>
      </c>
      <c r="EP81" s="15">
        <v>2145.6170951099998</v>
      </c>
      <c r="EQ81" s="75">
        <v>0</v>
      </c>
      <c r="ER81" s="75"/>
      <c r="ES81" s="15">
        <v>284.92199399999998</v>
      </c>
      <c r="ET81" s="15">
        <v>8706.2560575499956</v>
      </c>
      <c r="EU81" s="15">
        <v>18695.644332859982</v>
      </c>
      <c r="EV81" s="15">
        <v>1483.8573694700001</v>
      </c>
      <c r="EW81" s="15"/>
      <c r="EX81" s="15"/>
      <c r="EY81" s="15">
        <v>673.64981054999998</v>
      </c>
      <c r="EZ81" s="75">
        <v>32095.915902539975</v>
      </c>
      <c r="FA81" s="15">
        <v>2601.1809269999999</v>
      </c>
      <c r="FB81" s="15">
        <v>2486.9892398500006</v>
      </c>
      <c r="FC81" s="75">
        <v>0</v>
      </c>
      <c r="FD81" s="75"/>
      <c r="FE81" s="15">
        <v>1238.6019329999999</v>
      </c>
      <c r="FF81" s="15">
        <v>77035.133602109912</v>
      </c>
      <c r="FG81" s="15">
        <v>33031.657798609987</v>
      </c>
      <c r="FH81" s="15">
        <v>2852.5379022500001</v>
      </c>
      <c r="FI81" s="15"/>
      <c r="FJ81" s="15"/>
      <c r="FK81" s="15">
        <v>7819.4148897700015</v>
      </c>
      <c r="FL81" s="15"/>
      <c r="FM81" s="75">
        <v>127065.51629258991</v>
      </c>
      <c r="FN81" s="75"/>
      <c r="FO81" s="75"/>
      <c r="FP81" s="75"/>
      <c r="FQ81" s="75"/>
      <c r="FR81" s="75"/>
      <c r="FS81" s="75"/>
      <c r="FT81" s="75"/>
      <c r="FU81" s="75"/>
      <c r="FV81" s="75"/>
      <c r="FW81" s="75"/>
      <c r="FX81" s="75"/>
      <c r="FY81" s="75"/>
      <c r="FZ81" s="75"/>
      <c r="GA81" s="75"/>
      <c r="GB81" s="75"/>
      <c r="GC81" s="75"/>
      <c r="GD81" s="75"/>
      <c r="GE81" s="15">
        <v>82.90708377</v>
      </c>
      <c r="GF81" s="75">
        <v>0</v>
      </c>
      <c r="GG81" s="75"/>
      <c r="GH81" s="75"/>
      <c r="GI81" s="75"/>
      <c r="GJ81" s="15">
        <v>282.82798026000006</v>
      </c>
      <c r="GK81" s="75">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5">
        <v>43309.826156050025</v>
      </c>
      <c r="GY81" s="15">
        <v>16.656434999999998</v>
      </c>
      <c r="GZ81" s="15"/>
      <c r="HA81" s="15"/>
      <c r="HB81" s="15"/>
      <c r="HC81" s="15"/>
      <c r="HD81" s="15">
        <v>2298.1824033900002</v>
      </c>
      <c r="HE81" s="15">
        <v>325.14055089999999</v>
      </c>
      <c r="HF81" s="15">
        <v>633.22637337000015</v>
      </c>
      <c r="HG81" s="15"/>
      <c r="HH81" s="15"/>
      <c r="HI81" s="15">
        <v>800.51620234000006</v>
      </c>
      <c r="HJ81" s="75">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5">
        <v>44098.190552870008</v>
      </c>
      <c r="HX81" s="15">
        <v>505.06030399999997</v>
      </c>
      <c r="HY81" s="15">
        <v>1915.8419275000001</v>
      </c>
      <c r="HZ81" s="75">
        <v>0</v>
      </c>
      <c r="IA81" s="75"/>
      <c r="IB81" s="15">
        <v>365.84124500000001</v>
      </c>
      <c r="IC81" s="15">
        <v>44689.618637249994</v>
      </c>
      <c r="ID81" s="15">
        <v>47386.583079390024</v>
      </c>
      <c r="IE81" s="15">
        <v>2732.3926557699997</v>
      </c>
      <c r="IF81" s="15"/>
      <c r="IG81" s="15"/>
      <c r="IH81" s="15">
        <v>6182.0226821900005</v>
      </c>
      <c r="II81" s="75">
        <v>103777.36053110001</v>
      </c>
      <c r="IJ81" s="15">
        <v>653.85267999999996</v>
      </c>
      <c r="IK81" s="15">
        <v>1131.7552798699999</v>
      </c>
      <c r="IN81" s="75">
        <v>426.42079699999999</v>
      </c>
      <c r="IO81" s="15">
        <v>9444.7601710400031</v>
      </c>
      <c r="IP81" s="15">
        <v>24230.972555780034</v>
      </c>
      <c r="IQ81" s="15">
        <v>1391.4640343699998</v>
      </c>
      <c r="IR81" s="75">
        <v>0</v>
      </c>
      <c r="IS81" s="75"/>
      <c r="IT81" s="15">
        <v>2446.0755411499995</v>
      </c>
      <c r="IU81" s="75">
        <v>39725.301059210033</v>
      </c>
      <c r="IV81" s="15">
        <v>830.43605100000002</v>
      </c>
      <c r="IW81" s="15">
        <v>2636.1593702999999</v>
      </c>
      <c r="IX81" s="75">
        <v>0</v>
      </c>
      <c r="IY81" s="75"/>
      <c r="IZ81" s="75">
        <v>7.9635850000000001</v>
      </c>
      <c r="JA81" s="15">
        <v>28982.569268889962</v>
      </c>
      <c r="JB81" s="15">
        <v>49770.43134224003</v>
      </c>
      <c r="JC81" s="15">
        <v>3277.0737027000005</v>
      </c>
      <c r="JD81" s="15"/>
      <c r="JE81" s="15"/>
      <c r="JF81" s="15">
        <v>3369.9938995299999</v>
      </c>
      <c r="JG81" s="75">
        <v>88874.627219660004</v>
      </c>
      <c r="JH81" s="75"/>
      <c r="JI81" s="75"/>
      <c r="JJ81" s="75"/>
      <c r="JK81" s="75"/>
      <c r="JL81" s="75"/>
      <c r="JM81" s="75">
        <v>0</v>
      </c>
      <c r="JN81" s="75">
        <v>336.33173248000003</v>
      </c>
      <c r="JO81" s="15">
        <v>589.43733988999986</v>
      </c>
      <c r="JP81" s="15"/>
      <c r="JQ81" s="15"/>
      <c r="JR81" s="15">
        <v>32.233850830000002</v>
      </c>
      <c r="JS81" s="75">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5">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5">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5">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5">
        <v>170008.23049867002</v>
      </c>
      <c r="LP81" s="15">
        <v>117.787705</v>
      </c>
      <c r="LQ81" s="15"/>
      <c r="LR81" s="75">
        <v>0</v>
      </c>
      <c r="LS81" s="75"/>
      <c r="LT81" s="75">
        <v>0</v>
      </c>
      <c r="LU81" s="75">
        <v>4747.0737064899986</v>
      </c>
      <c r="LV81" s="75">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5">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5">
        <v>264258.89656883973</v>
      </c>
      <c r="NB81" s="75"/>
      <c r="NC81" s="75"/>
      <c r="ND81" s="75"/>
      <c r="NE81" s="75"/>
      <c r="NF81" s="75"/>
      <c r="NG81" s="75"/>
      <c r="NH81" s="15">
        <v>12.82281143</v>
      </c>
      <c r="NI81" s="15">
        <v>263.15868355000003</v>
      </c>
      <c r="NJ81" s="15"/>
      <c r="NK81" s="15"/>
      <c r="NL81" s="15"/>
      <c r="NM81" s="75">
        <v>275.98149498000004</v>
      </c>
      <c r="NN81" s="15"/>
      <c r="NO81" s="15"/>
      <c r="NP81" s="15"/>
      <c r="NR81" s="75">
        <v>3746500.2577478965</v>
      </c>
      <c r="PU81" s="4"/>
    </row>
    <row r="82" spans="1:437" x14ac:dyDescent="0.2">
      <c r="A82" s="69">
        <v>41821</v>
      </c>
      <c r="B82" s="75">
        <v>15.093493480000001</v>
      </c>
      <c r="C82" s="75">
        <v>289.10544325000001</v>
      </c>
      <c r="D82" s="75"/>
      <c r="E82" s="75">
        <v>304.19893673000001</v>
      </c>
      <c r="F82" s="75">
        <v>2837.266635</v>
      </c>
      <c r="G82" s="75">
        <v>15127.805360839997</v>
      </c>
      <c r="H82" s="75">
        <v>10809.977366169998</v>
      </c>
      <c r="I82" s="75"/>
      <c r="J82" s="75">
        <v>5242.9614350000002</v>
      </c>
      <c r="K82" s="75">
        <v>55250.105161939988</v>
      </c>
      <c r="L82" s="75">
        <v>362890.65655536915</v>
      </c>
      <c r="M82" s="75">
        <v>11998.925220669991</v>
      </c>
      <c r="N82" s="75"/>
      <c r="O82" s="75"/>
      <c r="P82" s="75">
        <v>5591.3172643800026</v>
      </c>
      <c r="Q82" s="70">
        <v>469749.01499936916</v>
      </c>
      <c r="R82" s="75">
        <v>6.4956428900000001</v>
      </c>
      <c r="S82" s="75">
        <v>3798.2179833699997</v>
      </c>
      <c r="T82" s="75">
        <v>220.37285828000003</v>
      </c>
      <c r="U82" s="75">
        <v>63.145464509999996</v>
      </c>
      <c r="V82" s="75">
        <v>128.57666823</v>
      </c>
      <c r="W82" s="75">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5">
        <v>133308.03277699003</v>
      </c>
      <c r="AJ82" s="75">
        <v>26333.810094</v>
      </c>
      <c r="AK82" s="75">
        <v>270101.00968872994</v>
      </c>
      <c r="AL82" s="75">
        <v>51192.400350919997</v>
      </c>
      <c r="AM82" s="75"/>
      <c r="AN82" s="75">
        <v>12315.126915999999</v>
      </c>
      <c r="AO82" s="75">
        <v>673541.77079688804</v>
      </c>
      <c r="AP82" s="75">
        <v>544921.82145244151</v>
      </c>
      <c r="AQ82" s="75">
        <v>43009.067592170031</v>
      </c>
      <c r="AR82" s="75"/>
      <c r="AS82" s="75"/>
      <c r="AT82" s="75">
        <v>84458.833711379935</v>
      </c>
      <c r="AU82" s="75"/>
      <c r="AV82" s="75"/>
      <c r="AW82" s="75"/>
      <c r="AX82" s="75">
        <v>1705873.8406025295</v>
      </c>
      <c r="AY82" s="75">
        <v>1261.318673</v>
      </c>
      <c r="AZ82" s="75">
        <v>3141.2028081500002</v>
      </c>
      <c r="BA82" s="75">
        <v>1541.4016657700001</v>
      </c>
      <c r="BB82" s="75"/>
      <c r="BC82" s="75">
        <v>983.28260499999999</v>
      </c>
      <c r="BD82" s="75">
        <v>26822.042542970004</v>
      </c>
      <c r="BE82" s="75">
        <v>37045.674539300002</v>
      </c>
      <c r="BF82" s="75">
        <v>3222.1903375299999</v>
      </c>
      <c r="BG82" s="75">
        <v>1385.0289566599999</v>
      </c>
      <c r="BH82" s="75"/>
      <c r="BI82" s="75">
        <v>75402.142128380015</v>
      </c>
      <c r="BJ82" s="75">
        <v>785.32140100000004</v>
      </c>
      <c r="BK82" s="75">
        <v>15118.646371689994</v>
      </c>
      <c r="BL82" s="75">
        <v>0</v>
      </c>
      <c r="BM82" s="75"/>
      <c r="BN82" s="75">
        <v>427.69991099999999</v>
      </c>
      <c r="BO82" s="75">
        <v>19099.39727137001</v>
      </c>
      <c r="BP82" s="75">
        <v>10938.942681100005</v>
      </c>
      <c r="BQ82" s="75">
        <v>2049.4774923099994</v>
      </c>
      <c r="BR82" s="75"/>
      <c r="BS82" s="75">
        <v>2563.5679089700006</v>
      </c>
      <c r="BT82" s="75">
        <v>50983.053037440004</v>
      </c>
      <c r="BU82" s="75">
        <v>196.13243299999999</v>
      </c>
      <c r="BV82" s="75">
        <v>2645.8221995899999</v>
      </c>
      <c r="BW82" s="75">
        <v>35.961734870000001</v>
      </c>
      <c r="BX82" s="75"/>
      <c r="BY82" s="75">
        <v>393.28362199999998</v>
      </c>
      <c r="BZ82" s="75">
        <v>23900.281061370017</v>
      </c>
      <c r="CA82" s="75">
        <v>27086.247850160016</v>
      </c>
      <c r="CB82" s="75">
        <v>1810.9213387699997</v>
      </c>
      <c r="CC82" s="75"/>
      <c r="CD82" s="75"/>
      <c r="CE82" s="75">
        <v>2348.3442657600003</v>
      </c>
      <c r="CF82" s="75">
        <v>58416.994505520037</v>
      </c>
      <c r="CG82" s="75">
        <v>32.921968999999997</v>
      </c>
      <c r="CH82" s="75">
        <v>28.000986949999998</v>
      </c>
      <c r="CI82" s="75"/>
      <c r="CJ82" s="75"/>
      <c r="CK82" s="75"/>
      <c r="CL82" s="75">
        <v>1390.1434876600001</v>
      </c>
      <c r="CM82" s="75">
        <v>1409.3231580699999</v>
      </c>
      <c r="CN82" s="75">
        <v>807.12551848999999</v>
      </c>
      <c r="CO82" s="75"/>
      <c r="CP82" s="75"/>
      <c r="CQ82" s="75">
        <v>1184.1680724300004</v>
      </c>
      <c r="CR82" s="75">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5">
        <v>13766.290999530001</v>
      </c>
      <c r="DE82" s="15">
        <v>318.589383</v>
      </c>
      <c r="DF82" s="75">
        <v>0</v>
      </c>
      <c r="DG82" s="75"/>
      <c r="DH82" s="75"/>
      <c r="DI82" s="75">
        <v>1154.7675380000001</v>
      </c>
      <c r="DJ82" s="15">
        <v>9967.5113286499945</v>
      </c>
      <c r="DK82" s="15">
        <v>8849.773216590007</v>
      </c>
      <c r="DL82" s="15">
        <v>942.75743941999997</v>
      </c>
      <c r="DM82" s="15"/>
      <c r="DN82" s="15"/>
      <c r="DO82" s="15">
        <v>2756.139044810001</v>
      </c>
      <c r="DP82" s="75">
        <v>23989.537950470003</v>
      </c>
      <c r="DQ82" s="15">
        <v>56.771026999999997</v>
      </c>
      <c r="DR82" s="15">
        <v>334.71518166000004</v>
      </c>
      <c r="DS82" s="15"/>
      <c r="DT82" s="15"/>
      <c r="DU82" s="75">
        <v>0</v>
      </c>
      <c r="DV82" s="15">
        <v>17507.367710980016</v>
      </c>
      <c r="DW82" s="15">
        <v>11060.887981060003</v>
      </c>
      <c r="DX82" s="15">
        <v>1499.9748816399999</v>
      </c>
      <c r="DY82" s="15"/>
      <c r="DZ82" s="15"/>
      <c r="EA82" s="15">
        <v>1440.05744486</v>
      </c>
      <c r="EB82" s="75">
        <v>31899.774227200018</v>
      </c>
      <c r="EC82" s="15">
        <v>16.806018000000002</v>
      </c>
      <c r="ED82" s="15"/>
      <c r="EE82" s="15"/>
      <c r="EF82" s="15"/>
      <c r="EG82" s="15"/>
      <c r="EH82" s="15"/>
      <c r="EI82" s="15">
        <v>172.58001752999999</v>
      </c>
      <c r="EJ82" s="75">
        <v>0</v>
      </c>
      <c r="EK82" s="75"/>
      <c r="EL82" s="75"/>
      <c r="EM82" s="75">
        <v>222.37724324000001</v>
      </c>
      <c r="EN82" s="75">
        <v>411.76327877</v>
      </c>
      <c r="EO82" s="15">
        <v>103.88451000000001</v>
      </c>
      <c r="EP82" s="15">
        <v>2119.0535629800002</v>
      </c>
      <c r="EQ82" s="75">
        <v>0</v>
      </c>
      <c r="ER82" s="75"/>
      <c r="ES82" s="15">
        <v>282.69122700000003</v>
      </c>
      <c r="ET82" s="15">
        <v>8571.7888277800012</v>
      </c>
      <c r="EU82" s="15">
        <v>18305.070459460007</v>
      </c>
      <c r="EV82" s="15">
        <v>1453.5193363699998</v>
      </c>
      <c r="EW82" s="15"/>
      <c r="EX82" s="15"/>
      <c r="EY82" s="15">
        <v>669.26428844999998</v>
      </c>
      <c r="EZ82" s="75">
        <v>31505.272212040003</v>
      </c>
      <c r="FA82" s="15">
        <v>2517.1065210000002</v>
      </c>
      <c r="FB82" s="75">
        <v>2408.84136072</v>
      </c>
      <c r="FC82" s="15">
        <v>0</v>
      </c>
      <c r="FD82" s="15"/>
      <c r="FE82" s="75">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5">
        <v>250.12126499999999</v>
      </c>
      <c r="GM82" s="15">
        <v>1604.4349708299999</v>
      </c>
      <c r="GN82" s="15">
        <v>96.005076989999992</v>
      </c>
      <c r="GO82" s="15"/>
      <c r="GP82" s="15"/>
      <c r="GQ82" s="15">
        <v>11158.550515050001</v>
      </c>
      <c r="GR82" s="15">
        <v>24029.776367769991</v>
      </c>
      <c r="GS82" s="15">
        <v>2855.9928203900004</v>
      </c>
      <c r="GT82" s="15"/>
      <c r="GU82" s="15"/>
      <c r="GV82" s="75">
        <v>2004.9247410799994</v>
      </c>
      <c r="GW82" s="75"/>
      <c r="GX82" s="75">
        <v>41999.805757109993</v>
      </c>
      <c r="GY82" s="15">
        <v>16.481296</v>
      </c>
      <c r="GZ82" s="15"/>
      <c r="HA82" s="15"/>
      <c r="HB82" s="15"/>
      <c r="HC82" s="15"/>
      <c r="HD82" s="15">
        <v>2285.3242768300001</v>
      </c>
      <c r="HE82" s="15">
        <v>318.41475314000007</v>
      </c>
      <c r="HF82" s="15">
        <v>628.04392402999997</v>
      </c>
      <c r="HG82" s="15"/>
      <c r="HH82" s="15"/>
      <c r="HI82" s="15">
        <v>796.41993937999985</v>
      </c>
      <c r="HJ82" s="75">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5">
        <v>43034.817118449995</v>
      </c>
      <c r="HX82" s="15">
        <v>451.89436899999998</v>
      </c>
      <c r="HY82" s="15">
        <v>1822.00935854</v>
      </c>
      <c r="HZ82" s="75">
        <v>0</v>
      </c>
      <c r="IA82" s="75"/>
      <c r="IB82" s="15">
        <v>357.71023600000001</v>
      </c>
      <c r="IC82" s="15">
        <v>43619.242520159976</v>
      </c>
      <c r="ID82" s="15">
        <v>46358.643885950034</v>
      </c>
      <c r="IE82" s="15">
        <v>2579.2816243300003</v>
      </c>
      <c r="IF82" s="15"/>
      <c r="IG82" s="15"/>
      <c r="IH82" s="15">
        <v>6011.7557006100033</v>
      </c>
      <c r="II82" s="75">
        <v>101200.53769459002</v>
      </c>
      <c r="IJ82" s="15">
        <v>642.65308700000003</v>
      </c>
      <c r="IK82" s="15">
        <v>1118.46802417</v>
      </c>
      <c r="IN82" s="75">
        <v>422.16648400000003</v>
      </c>
      <c r="IO82" s="15">
        <v>9143.6387248799983</v>
      </c>
      <c r="IP82" s="15">
        <v>23605.372628620014</v>
      </c>
      <c r="IQ82" s="15">
        <v>1356.8368828100001</v>
      </c>
      <c r="IR82" s="75">
        <v>0</v>
      </c>
      <c r="IS82" s="75"/>
      <c r="IT82" s="15">
        <v>2400.7187148499984</v>
      </c>
      <c r="IU82" s="75">
        <v>38689.854546330011</v>
      </c>
      <c r="IV82" s="15">
        <v>814.26205900000002</v>
      </c>
      <c r="IW82" s="15">
        <v>2553.3152931700001</v>
      </c>
      <c r="IX82" s="75">
        <v>0</v>
      </c>
      <c r="IY82" s="75"/>
      <c r="IZ82" s="75">
        <v>4.0418000000000003</v>
      </c>
      <c r="JA82" s="15">
        <v>27976.305866750008</v>
      </c>
      <c r="JB82" s="15">
        <v>48810.883615820057</v>
      </c>
      <c r="JC82" s="15">
        <v>3104.1539013799993</v>
      </c>
      <c r="JD82" s="15"/>
      <c r="JE82" s="15"/>
      <c r="JF82" s="15">
        <v>3344.836871760001</v>
      </c>
      <c r="JG82" s="75">
        <v>86607.799407880055</v>
      </c>
      <c r="JH82" s="75"/>
      <c r="JI82" s="75"/>
      <c r="JJ82" s="75"/>
      <c r="JK82" s="75"/>
      <c r="JL82" s="75"/>
      <c r="JM82" s="75">
        <v>0</v>
      </c>
      <c r="JN82" s="75">
        <v>335.51996841999994</v>
      </c>
      <c r="JO82" s="15">
        <v>579.4720015800001</v>
      </c>
      <c r="JP82" s="15"/>
      <c r="JQ82" s="15"/>
      <c r="JR82" s="15">
        <v>32.133427600000005</v>
      </c>
      <c r="JS82" s="75">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5">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5">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5">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5">
        <v>165292.79730447999</v>
      </c>
      <c r="LP82" s="15">
        <v>117.250597</v>
      </c>
      <c r="LQ82" s="15"/>
      <c r="LR82" s="75">
        <v>0</v>
      </c>
      <c r="LS82" s="75"/>
      <c r="LT82" s="75">
        <v>0</v>
      </c>
      <c r="LU82" s="75">
        <v>4686.7746150300018</v>
      </c>
      <c r="LV82" s="75">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5">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5">
        <v>254899.61691591999</v>
      </c>
      <c r="NB82" s="75"/>
      <c r="NC82" s="75"/>
      <c r="ND82" s="75"/>
      <c r="NE82" s="75"/>
      <c r="NF82" s="75"/>
      <c r="NG82" s="75"/>
      <c r="NH82" s="15">
        <v>12.710973529999999</v>
      </c>
      <c r="NI82" s="15">
        <v>260.50752055000004</v>
      </c>
      <c r="NJ82" s="15"/>
      <c r="NK82" s="15"/>
      <c r="NL82" s="15"/>
      <c r="NM82" s="75">
        <v>273.21849408000003</v>
      </c>
      <c r="NN82" s="15"/>
      <c r="NO82" s="15"/>
      <c r="NP82" s="15"/>
      <c r="NR82" s="75">
        <v>3636607.7322173989</v>
      </c>
      <c r="PU82" s="4"/>
    </row>
    <row r="83" spans="1:437" x14ac:dyDescent="0.2">
      <c r="A83" s="69">
        <v>41852</v>
      </c>
      <c r="B83" s="75">
        <v>14.18479782</v>
      </c>
      <c r="C83" s="75">
        <v>286.42962126999998</v>
      </c>
      <c r="D83" s="75"/>
      <c r="E83" s="75">
        <v>300.61441908999996</v>
      </c>
      <c r="F83" s="75">
        <v>2794.1124570000002</v>
      </c>
      <c r="G83" s="75">
        <v>14962.291318089989</v>
      </c>
      <c r="H83" s="75">
        <v>10573.498009149995</v>
      </c>
      <c r="I83" s="75"/>
      <c r="J83" s="75">
        <v>5097.7897149999999</v>
      </c>
      <c r="K83" s="75">
        <v>54089.642852410027</v>
      </c>
      <c r="L83" s="75">
        <v>354551.05212107825</v>
      </c>
      <c r="M83" s="75">
        <v>11437.74669700999</v>
      </c>
      <c r="N83" s="75"/>
      <c r="O83" s="75"/>
      <c r="P83" s="75">
        <v>5547.6332394800002</v>
      </c>
      <c r="Q83" s="70">
        <v>459053.76640921825</v>
      </c>
      <c r="R83" s="75">
        <v>6.5034989599999999</v>
      </c>
      <c r="S83" s="75">
        <v>3784.6430120799992</v>
      </c>
      <c r="T83" s="75">
        <v>219.23247146999998</v>
      </c>
      <c r="U83" s="75">
        <v>62.75118758</v>
      </c>
      <c r="V83" s="75">
        <v>128.41745594</v>
      </c>
      <c r="W83" s="75">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5">
        <v>130610.82273135992</v>
      </c>
      <c r="AJ83" s="75">
        <v>25593.585608000001</v>
      </c>
      <c r="AK83" s="75">
        <v>263909.9436688993</v>
      </c>
      <c r="AL83" s="75">
        <v>49164.251456070029</v>
      </c>
      <c r="AM83" s="75"/>
      <c r="AN83" s="75">
        <v>11622.382675000001</v>
      </c>
      <c r="AO83" s="75">
        <v>657233.47809149988</v>
      </c>
      <c r="AP83" s="75">
        <v>533486.43958282156</v>
      </c>
      <c r="AQ83" s="75">
        <v>42133.728924739989</v>
      </c>
      <c r="AR83" s="75"/>
      <c r="AS83" s="75"/>
      <c r="AT83" s="75">
        <v>83319.539010519788</v>
      </c>
      <c r="AU83" s="75"/>
      <c r="AV83" s="75"/>
      <c r="AW83" s="75"/>
      <c r="AX83" s="75">
        <v>1666463.3490175509</v>
      </c>
      <c r="AY83" s="75">
        <v>1209.8728149999999</v>
      </c>
      <c r="AZ83" s="75">
        <v>3113.7691001100006</v>
      </c>
      <c r="BA83" s="75">
        <v>1532.2738528699999</v>
      </c>
      <c r="BB83" s="75"/>
      <c r="BC83" s="75">
        <v>553.09310100000005</v>
      </c>
      <c r="BD83" s="75">
        <v>26444.793508570008</v>
      </c>
      <c r="BE83" s="75">
        <v>36226.725971410044</v>
      </c>
      <c r="BF83" s="75">
        <v>3057.6553063399997</v>
      </c>
      <c r="BG83" s="75">
        <v>1371.9697842600001</v>
      </c>
      <c r="BH83" s="75"/>
      <c r="BI83" s="75">
        <v>73510.153439560061</v>
      </c>
      <c r="BJ83" s="75">
        <v>777.24007800000004</v>
      </c>
      <c r="BK83" s="75">
        <v>14852.02392424</v>
      </c>
      <c r="BL83" s="75">
        <v>0</v>
      </c>
      <c r="BM83" s="75"/>
      <c r="BN83" s="75">
        <v>422.89816000000002</v>
      </c>
      <c r="BO83" s="75">
        <v>18303.365119369992</v>
      </c>
      <c r="BP83" s="75">
        <v>10708.143536130003</v>
      </c>
      <c r="BQ83" s="75">
        <v>2029.0611868399997</v>
      </c>
      <c r="BR83" s="75"/>
      <c r="BS83" s="75">
        <v>2547.3540051499981</v>
      </c>
      <c r="BT83" s="75">
        <v>49640.086009729988</v>
      </c>
      <c r="BU83" s="75">
        <v>193.32426899999999</v>
      </c>
      <c r="BV83" s="75">
        <v>2619.0758086500005</v>
      </c>
      <c r="BW83" s="75">
        <v>35.763728810000003</v>
      </c>
      <c r="BX83" s="75"/>
      <c r="BY83" s="75">
        <v>386.72276599999998</v>
      </c>
      <c r="BZ83" s="75">
        <v>23303.085489570003</v>
      </c>
      <c r="CA83" s="75">
        <v>26587.025538250025</v>
      </c>
      <c r="CB83" s="75">
        <v>1706.8094153700001</v>
      </c>
      <c r="CC83" s="75"/>
      <c r="CD83" s="75"/>
      <c r="CE83" s="75">
        <v>2293.1822053399997</v>
      </c>
      <c r="CF83" s="75">
        <v>57124.989220990028</v>
      </c>
      <c r="CG83" s="75">
        <v>31.999558</v>
      </c>
      <c r="CH83" s="75">
        <v>27.858242000000001</v>
      </c>
      <c r="CI83" s="75"/>
      <c r="CJ83" s="75"/>
      <c r="CK83" s="75"/>
      <c r="CL83" s="75">
        <v>1382.7567027699999</v>
      </c>
      <c r="CM83" s="75">
        <v>1402.8373012500001</v>
      </c>
      <c r="CN83" s="75">
        <v>790.25893268999982</v>
      </c>
      <c r="CO83" s="75"/>
      <c r="CP83" s="75"/>
      <c r="CQ83" s="75">
        <v>1177.5409479499995</v>
      </c>
      <c r="CR83" s="75">
        <v>4813.2516846599992</v>
      </c>
      <c r="CS83" s="75">
        <v>331.44875300000001</v>
      </c>
      <c r="CT83" s="75">
        <v>103.34899715</v>
      </c>
      <c r="CU83" s="75"/>
      <c r="CV83" s="75"/>
      <c r="CW83" s="75"/>
      <c r="CX83" s="75">
        <v>4939.6136429899998</v>
      </c>
      <c r="CY83" s="75">
        <v>5080.8340303100013</v>
      </c>
      <c r="CZ83" s="75">
        <v>1165.0837661399999</v>
      </c>
      <c r="DA83" s="75"/>
      <c r="DB83" s="75"/>
      <c r="DC83" s="75">
        <v>2064.6867034500006</v>
      </c>
      <c r="DD83" s="75">
        <v>13685.015893040001</v>
      </c>
      <c r="DE83" s="75">
        <v>313.47175900000002</v>
      </c>
      <c r="DF83" s="75">
        <v>0</v>
      </c>
      <c r="DG83" s="75"/>
      <c r="DH83" s="75"/>
      <c r="DI83" s="75">
        <v>1096.0103489999999</v>
      </c>
      <c r="DJ83" s="75">
        <v>9839.1206476899988</v>
      </c>
      <c r="DK83" s="75">
        <v>8752.2653845700061</v>
      </c>
      <c r="DL83" s="75">
        <v>936.43350262000001</v>
      </c>
      <c r="DM83" s="75"/>
      <c r="DN83" s="75"/>
      <c r="DO83" s="75">
        <v>2738.2954685999994</v>
      </c>
      <c r="DP83" s="75">
        <v>23675.597111480005</v>
      </c>
      <c r="DQ83" s="15">
        <v>55.078031000000003</v>
      </c>
      <c r="DR83" s="15">
        <v>331.90119380999994</v>
      </c>
      <c r="DS83" s="15"/>
      <c r="DT83" s="15"/>
      <c r="DU83" s="75">
        <v>0</v>
      </c>
      <c r="DV83" s="15">
        <v>17371.244831659991</v>
      </c>
      <c r="DW83" s="15">
        <v>10986.278913740001</v>
      </c>
      <c r="DX83" s="15">
        <v>1482.4409333499998</v>
      </c>
      <c r="DY83" s="15"/>
      <c r="DZ83" s="15"/>
      <c r="EA83" s="15">
        <v>1431.5554310799996</v>
      </c>
      <c r="EB83" s="75">
        <v>31658.499334639993</v>
      </c>
      <c r="EC83" s="15">
        <v>16.530501000000001</v>
      </c>
      <c r="ED83" s="15"/>
      <c r="EE83" s="15"/>
      <c r="EF83" s="15"/>
      <c r="EG83" s="15"/>
      <c r="EH83" s="15"/>
      <c r="EI83" s="75">
        <v>171.61570124000002</v>
      </c>
      <c r="EJ83" s="75">
        <v>0</v>
      </c>
      <c r="EK83" s="75"/>
      <c r="EL83" s="75"/>
      <c r="EM83" s="75">
        <v>219.17129993</v>
      </c>
      <c r="EN83" s="75">
        <v>407.31750217000001</v>
      </c>
      <c r="EO83" s="75">
        <v>88.618536000000006</v>
      </c>
      <c r="EP83" s="75">
        <v>2057.6203301500004</v>
      </c>
      <c r="EQ83" s="75">
        <v>0</v>
      </c>
      <c r="ER83" s="75"/>
      <c r="ES83" s="75">
        <v>280.43245999999999</v>
      </c>
      <c r="ET83" s="75">
        <v>8298.2297741400052</v>
      </c>
      <c r="EU83" s="75">
        <v>18168.56206647</v>
      </c>
      <c r="EV83" s="75">
        <v>1355.4552429299999</v>
      </c>
      <c r="EW83" s="75"/>
      <c r="EX83" s="75"/>
      <c r="EY83" s="75">
        <v>665.10074380999993</v>
      </c>
      <c r="EZ83" s="75">
        <v>30913.019153499979</v>
      </c>
      <c r="FA83" s="75">
        <v>2473.0253950000001</v>
      </c>
      <c r="FB83" s="75">
        <v>2324.65573571</v>
      </c>
      <c r="FC83" s="75">
        <v>0</v>
      </c>
      <c r="FD83" s="75"/>
      <c r="FE83" s="75">
        <v>1139.2306799999999</v>
      </c>
      <c r="FF83" s="75">
        <v>73285.982095050014</v>
      </c>
      <c r="FG83" s="75">
        <v>32087.769802000006</v>
      </c>
      <c r="FH83" s="75">
        <v>2624.6624144600005</v>
      </c>
      <c r="FI83" s="75"/>
      <c r="FJ83" s="75"/>
      <c r="FK83" s="75">
        <v>7713.0000892500038</v>
      </c>
      <c r="FL83" s="75"/>
      <c r="FM83" s="15">
        <v>121648.32621147003</v>
      </c>
      <c r="FN83" s="15"/>
      <c r="FO83" s="15"/>
      <c r="FP83" s="15"/>
      <c r="FQ83" s="15"/>
      <c r="FR83" s="15"/>
      <c r="FS83" s="15"/>
      <c r="FT83" s="15"/>
      <c r="FU83" s="15"/>
      <c r="FV83" s="15"/>
      <c r="FW83" s="15"/>
      <c r="FX83" s="15"/>
      <c r="FY83" s="15"/>
      <c r="FZ83" s="15"/>
      <c r="GA83" s="15"/>
      <c r="GB83" s="15"/>
      <c r="GC83" s="15"/>
      <c r="GD83" s="15"/>
      <c r="GE83" s="75">
        <v>78.536535980000011</v>
      </c>
      <c r="GF83" s="75">
        <v>0</v>
      </c>
      <c r="GG83" s="75"/>
      <c r="GH83" s="75"/>
      <c r="GI83" s="75"/>
      <c r="GJ83" s="75">
        <v>279.32376419000008</v>
      </c>
      <c r="GK83" s="15">
        <v>357.86030017000007</v>
      </c>
      <c r="GL83" s="75">
        <v>241.13938400000001</v>
      </c>
      <c r="GM83" s="75">
        <v>1499.4545664600007</v>
      </c>
      <c r="GN83" s="75">
        <v>96.005076989999992</v>
      </c>
      <c r="GO83" s="75"/>
      <c r="GP83" s="75"/>
      <c r="GQ83" s="75">
        <v>11073.157542319999</v>
      </c>
      <c r="GR83" s="75">
        <v>23707.333392539978</v>
      </c>
      <c r="GS83" s="75">
        <v>2805.1513209700001</v>
      </c>
      <c r="GT83" s="75"/>
      <c r="GU83" s="75"/>
      <c r="GV83" s="75">
        <v>1988.7371545599995</v>
      </c>
      <c r="GW83" s="75"/>
      <c r="GX83" s="75">
        <v>41410.978437839971</v>
      </c>
      <c r="GY83" s="15">
        <v>16.278141000000002</v>
      </c>
      <c r="GZ83" s="15"/>
      <c r="HA83" s="15"/>
      <c r="HB83" s="15"/>
      <c r="HC83" s="15"/>
      <c r="HD83" s="75">
        <v>2251.9816457800002</v>
      </c>
      <c r="HE83" s="75">
        <v>311.65726497999998</v>
      </c>
      <c r="HF83" s="75">
        <v>625.49108703000002</v>
      </c>
      <c r="HG83" s="75"/>
      <c r="HH83" s="75"/>
      <c r="HI83" s="75">
        <v>793.09854940000002</v>
      </c>
      <c r="HJ83" s="75">
        <v>3998.5066881900002</v>
      </c>
      <c r="HK83" s="75">
        <v>382.618156</v>
      </c>
      <c r="HL83" s="75">
        <v>522.86580593999986</v>
      </c>
      <c r="HM83" s="75">
        <v>287.6885307</v>
      </c>
      <c r="HN83" s="75"/>
      <c r="HO83" s="75">
        <v>299.390694</v>
      </c>
      <c r="HP83" s="75">
        <v>11255.675943430011</v>
      </c>
      <c r="HQ83" s="75">
        <v>26605.498620920032</v>
      </c>
      <c r="HR83" s="75">
        <v>1007.6315275999998</v>
      </c>
      <c r="HS83" s="75"/>
      <c r="HT83" s="75"/>
      <c r="HU83" s="75">
        <v>1872.2663508099999</v>
      </c>
      <c r="HV83" s="75"/>
      <c r="HW83" s="75">
        <v>42233.635629400043</v>
      </c>
      <c r="HX83" s="75">
        <v>441.58188699999999</v>
      </c>
      <c r="HY83" s="75">
        <v>1799.7067237599997</v>
      </c>
      <c r="HZ83" s="75">
        <v>0</v>
      </c>
      <c r="IA83" s="75"/>
      <c r="IB83" s="75">
        <v>351.55840699999999</v>
      </c>
      <c r="IC83" s="75">
        <v>43058.209528349958</v>
      </c>
      <c r="ID83" s="75">
        <v>45758.41450054005</v>
      </c>
      <c r="IE83" s="75">
        <v>2554.1814296099997</v>
      </c>
      <c r="IF83" s="75"/>
      <c r="IG83" s="75"/>
      <c r="IH83" s="75">
        <v>5937.6386232599998</v>
      </c>
      <c r="II83" s="75">
        <v>99901.291099520022</v>
      </c>
      <c r="IJ83" s="75">
        <v>620.78929700000003</v>
      </c>
      <c r="IK83" s="75">
        <v>1103.0768218100002</v>
      </c>
      <c r="IN83" s="75">
        <v>417.89614499999999</v>
      </c>
      <c r="IO83" s="75">
        <v>8862.6243707799968</v>
      </c>
      <c r="IP83" s="75">
        <v>23339.656679030013</v>
      </c>
      <c r="IQ83" s="75">
        <v>1299.2120263300001</v>
      </c>
      <c r="IR83" s="75">
        <v>0</v>
      </c>
      <c r="IS83" s="75"/>
      <c r="IT83" s="75">
        <v>2386.4695311799992</v>
      </c>
      <c r="IU83" s="75">
        <v>38029.724871130013</v>
      </c>
      <c r="IV83" s="75">
        <v>802.23456499999998</v>
      </c>
      <c r="IW83" s="75">
        <v>2530.4201456900009</v>
      </c>
      <c r="IX83" s="75">
        <v>0</v>
      </c>
      <c r="IY83" s="75"/>
      <c r="IZ83" s="75">
        <v>2.047018</v>
      </c>
      <c r="JA83" s="75">
        <v>27435.450126330004</v>
      </c>
      <c r="JB83" s="75">
        <v>48019.452356530026</v>
      </c>
      <c r="JC83" s="75">
        <v>2967.8395618199993</v>
      </c>
      <c r="JD83" s="75"/>
      <c r="JE83" s="75"/>
      <c r="JF83" s="75">
        <v>3328.8152685399982</v>
      </c>
      <c r="JG83" s="75">
        <v>85086.259041910031</v>
      </c>
      <c r="JH83" s="75"/>
      <c r="JI83" s="75"/>
      <c r="JJ83" s="75"/>
      <c r="JK83" s="75"/>
      <c r="JL83" s="75"/>
      <c r="JM83" s="75">
        <v>0</v>
      </c>
      <c r="JN83" s="75">
        <v>334.67530961</v>
      </c>
      <c r="JO83" s="75">
        <v>572.40432894000003</v>
      </c>
      <c r="JP83" s="75"/>
      <c r="JQ83" s="75"/>
      <c r="JR83" s="75">
        <v>32.133427600000005</v>
      </c>
      <c r="JS83" s="75">
        <v>939.21306615000003</v>
      </c>
      <c r="JT83" s="75">
        <v>141.830163</v>
      </c>
      <c r="JU83" s="75">
        <v>1384.0815664099991</v>
      </c>
      <c r="JV83" s="75">
        <v>0</v>
      </c>
      <c r="JW83" s="75"/>
      <c r="JX83" s="75">
        <v>367.88160399999998</v>
      </c>
      <c r="JY83" s="75">
        <v>11494.153762469999</v>
      </c>
      <c r="JZ83" s="75">
        <v>10994.286127289992</v>
      </c>
      <c r="KA83" s="75">
        <v>1330.0318939500003</v>
      </c>
      <c r="KB83" s="75"/>
      <c r="KC83" s="75"/>
      <c r="KD83" s="75">
        <v>541.15315464000003</v>
      </c>
      <c r="KE83" s="75">
        <v>26253.418271759991</v>
      </c>
      <c r="KF83" s="75">
        <v>313.43001800000002</v>
      </c>
      <c r="KG83" s="75">
        <v>4568.3593703799997</v>
      </c>
      <c r="KH83" s="75">
        <v>296.15974627999998</v>
      </c>
      <c r="KI83" s="75"/>
      <c r="KJ83" s="75">
        <v>469.42553600000002</v>
      </c>
      <c r="KK83" s="75">
        <v>32616.613155220017</v>
      </c>
      <c r="KL83" s="75">
        <v>29867.796918169992</v>
      </c>
      <c r="KM83" s="75">
        <v>2599.7013349399995</v>
      </c>
      <c r="KN83" s="75"/>
      <c r="KO83" s="75"/>
      <c r="KP83" s="75">
        <v>896.75477750999994</v>
      </c>
      <c r="KQ83" s="75">
        <v>71628.240856499993</v>
      </c>
      <c r="KR83" s="15">
        <v>173.274056</v>
      </c>
      <c r="KS83" s="15"/>
      <c r="KT83" s="15"/>
      <c r="KU83" s="15"/>
      <c r="KV83" s="75">
        <v>45.00009</v>
      </c>
      <c r="KW83" s="75">
        <v>1495.4876483100004</v>
      </c>
      <c r="KX83" s="75">
        <v>327.26915253999994</v>
      </c>
      <c r="KY83" s="75">
        <v>216.06536806</v>
      </c>
      <c r="KZ83" s="75"/>
      <c r="LA83" s="75"/>
      <c r="LB83" s="75">
        <v>72.66802374000001</v>
      </c>
      <c r="LC83" s="75">
        <v>2329.7643386500004</v>
      </c>
      <c r="LD83" s="75">
        <v>4077.924943</v>
      </c>
      <c r="LE83" s="75">
        <v>5276.5038446099979</v>
      </c>
      <c r="LF83" s="75">
        <v>535.20629460999999</v>
      </c>
      <c r="LG83" s="75"/>
      <c r="LH83" s="75">
        <v>2825.2801079999999</v>
      </c>
      <c r="LI83" s="75">
        <v>49643.78026916003</v>
      </c>
      <c r="LJ83" s="75">
        <v>87157.407044019987</v>
      </c>
      <c r="LK83" s="75">
        <v>8329.7665804699973</v>
      </c>
      <c r="LL83" s="75"/>
      <c r="LM83" s="75"/>
      <c r="LN83" s="75">
        <v>4264.15444845</v>
      </c>
      <c r="LO83" s="75">
        <v>162110.02353231999</v>
      </c>
      <c r="LP83" s="15">
        <v>116.841279</v>
      </c>
      <c r="LQ83" s="15"/>
      <c r="LR83" s="75">
        <v>0</v>
      </c>
      <c r="LS83" s="75"/>
      <c r="LT83" s="75">
        <v>0</v>
      </c>
      <c r="LU83" s="75">
        <v>4617.7114456199988</v>
      </c>
      <c r="LV83" s="75">
        <v>2659.3981450499996</v>
      </c>
      <c r="LW83" s="75">
        <v>751.57209191999993</v>
      </c>
      <c r="LX83" s="75"/>
      <c r="LY83" s="75"/>
      <c r="LZ83" s="75">
        <v>1281.4530582</v>
      </c>
      <c r="MA83" s="15">
        <v>9426.9760197899996</v>
      </c>
      <c r="MB83" s="75">
        <v>645.07119899999998</v>
      </c>
      <c r="MC83" s="75">
        <v>1772.2699370400003</v>
      </c>
      <c r="MD83" s="75">
        <v>188.46683338</v>
      </c>
      <c r="ME83" s="75"/>
      <c r="MF83" s="75">
        <v>462.97417999999999</v>
      </c>
      <c r="MG83" s="75">
        <v>20745.809958180005</v>
      </c>
      <c r="MH83" s="75">
        <v>28565.340730830012</v>
      </c>
      <c r="MI83" s="75">
        <v>1871.7906970500001</v>
      </c>
      <c r="MJ83" s="75"/>
      <c r="MK83" s="75"/>
      <c r="ML83" s="75">
        <v>3506.2378591200018</v>
      </c>
      <c r="MM83" s="75"/>
      <c r="MN83" s="75">
        <v>57757.961394600017</v>
      </c>
      <c r="MO83" s="75">
        <v>5032.527822</v>
      </c>
      <c r="MP83" s="75">
        <v>30583.190262730037</v>
      </c>
      <c r="MQ83" s="75">
        <v>13174.092987749997</v>
      </c>
      <c r="MR83" s="75"/>
      <c r="MS83" s="75">
        <v>2726.2875589999999</v>
      </c>
      <c r="MT83" s="75">
        <v>79372.11344599005</v>
      </c>
      <c r="MU83" s="75">
        <v>105500.55948680002</v>
      </c>
      <c r="MV83" s="75">
        <v>10103.379685190001</v>
      </c>
      <c r="MW83" s="75"/>
      <c r="MX83" s="75"/>
      <c r="MY83" s="75">
        <v>3433.4113947600013</v>
      </c>
      <c r="MZ83" s="75"/>
      <c r="NA83" s="14">
        <v>238868.31468615006</v>
      </c>
      <c r="NB83" s="14"/>
      <c r="NC83" s="14"/>
      <c r="ND83" s="14"/>
      <c r="NE83" s="14"/>
      <c r="NF83" s="14"/>
      <c r="NG83" s="14"/>
      <c r="NH83" s="75">
        <v>12.710936269999999</v>
      </c>
      <c r="NI83" s="75">
        <v>257.97734255</v>
      </c>
      <c r="NJ83" s="75"/>
      <c r="NK83" s="75"/>
      <c r="NL83" s="75"/>
      <c r="NM83" s="75">
        <v>270.68827881999999</v>
      </c>
      <c r="NN83" s="15"/>
      <c r="NO83" s="15"/>
      <c r="NP83" s="15"/>
      <c r="NR83" s="75">
        <v>3548309.2122773891</v>
      </c>
      <c r="PU83" s="4"/>
    </row>
    <row r="84" spans="1:437" x14ac:dyDescent="0.2">
      <c r="A84" s="69">
        <v>41883</v>
      </c>
      <c r="B84" s="75">
        <v>14.0530227</v>
      </c>
      <c r="C84" s="75">
        <v>284.06436810000002</v>
      </c>
      <c r="D84" s="75"/>
      <c r="E84" s="75">
        <v>298.11739080000001</v>
      </c>
      <c r="F84" s="75">
        <v>2574.47948</v>
      </c>
      <c r="G84" s="75">
        <v>28791.828217139991</v>
      </c>
      <c r="H84" s="75">
        <v>10264.203378540004</v>
      </c>
      <c r="I84" s="75"/>
      <c r="J84" s="75">
        <v>4683.6940430000004</v>
      </c>
      <c r="K84" s="75">
        <v>63705.506970330025</v>
      </c>
      <c r="L84" s="75">
        <v>344762.7207038895</v>
      </c>
      <c r="M84" s="75">
        <v>10980.957784749991</v>
      </c>
      <c r="N84" s="75"/>
      <c r="O84" s="75"/>
      <c r="P84" s="75">
        <v>5503.8984191399977</v>
      </c>
      <c r="Q84" s="70">
        <v>471267.28899678955</v>
      </c>
      <c r="R84" s="75">
        <v>6.1865343799999994</v>
      </c>
      <c r="S84" s="75">
        <v>4976.814864840002</v>
      </c>
      <c r="T84" s="75">
        <v>217.14206698000001</v>
      </c>
      <c r="U84" s="75">
        <v>61.224663579999998</v>
      </c>
      <c r="V84" s="75">
        <v>127.86205417000001</v>
      </c>
      <c r="W84" s="75">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5">
        <v>143958.10194208994</v>
      </c>
      <c r="AJ84" s="75">
        <v>24461.472525000001</v>
      </c>
      <c r="AK84" s="75">
        <v>394142.75470198895</v>
      </c>
      <c r="AL84" s="75">
        <v>47037.380472880046</v>
      </c>
      <c r="AM84" s="75"/>
      <c r="AN84" s="75">
        <v>11264.447805</v>
      </c>
      <c r="AO84" s="75">
        <v>760962.14254353999</v>
      </c>
      <c r="AP84" s="75">
        <v>520333.48467952292</v>
      </c>
      <c r="AQ84" s="75">
        <v>40526.499910080012</v>
      </c>
      <c r="AR84" s="75"/>
      <c r="AS84" s="75"/>
      <c r="AT84" s="75">
        <v>81727.236431520098</v>
      </c>
      <c r="AU84" s="75"/>
      <c r="AV84" s="75"/>
      <c r="AW84" s="75"/>
      <c r="AX84" s="75">
        <v>1880455.4190695323</v>
      </c>
      <c r="AY84" s="75">
        <v>1199.7402099999999</v>
      </c>
      <c r="AZ84" s="75">
        <v>5564.5666140700023</v>
      </c>
      <c r="BA84" s="75">
        <v>1518.0393248400001</v>
      </c>
      <c r="BB84" s="75"/>
      <c r="BC84" s="75">
        <v>544.576458</v>
      </c>
      <c r="BD84" s="75">
        <v>35635.107116359985</v>
      </c>
      <c r="BE84" s="75">
        <v>35300.559699020028</v>
      </c>
      <c r="BF84" s="75">
        <v>3007.6070898899998</v>
      </c>
      <c r="BG84" s="75">
        <v>1359.21711265</v>
      </c>
      <c r="BH84" s="75"/>
      <c r="BI84" s="75">
        <v>84129.413624830006</v>
      </c>
      <c r="BJ84" s="75">
        <v>769.40797399999997</v>
      </c>
      <c r="BK84" s="75">
        <v>20194.944688559994</v>
      </c>
      <c r="BL84" s="75">
        <v>0</v>
      </c>
      <c r="BM84" s="75"/>
      <c r="BN84" s="75">
        <v>418.897921</v>
      </c>
      <c r="BO84" s="75">
        <v>25283.796946780025</v>
      </c>
      <c r="BP84" s="75">
        <v>10512.282917259998</v>
      </c>
      <c r="BQ84" s="75">
        <v>1963.6177636099994</v>
      </c>
      <c r="BR84" s="75"/>
      <c r="BS84" s="75">
        <v>2530.31558258</v>
      </c>
      <c r="BT84" s="75">
        <v>61683.26379379</v>
      </c>
      <c r="BU84" s="75">
        <v>189.37961999999999</v>
      </c>
      <c r="BV84" s="75">
        <v>4625.900984410001</v>
      </c>
      <c r="BW84" s="75">
        <v>35.563549369999997</v>
      </c>
      <c r="BX84" s="75"/>
      <c r="BY84" s="75">
        <v>379.61474900000002</v>
      </c>
      <c r="BZ84" s="75">
        <v>25473.865784649999</v>
      </c>
      <c r="CA84" s="75">
        <v>25439.056631860032</v>
      </c>
      <c r="CB84" s="75">
        <v>1659.43095567</v>
      </c>
      <c r="CC84" s="75"/>
      <c r="CD84" s="75"/>
      <c r="CE84" s="75">
        <v>2234.8597430999998</v>
      </c>
      <c r="CF84" s="75">
        <v>60037.672018060031</v>
      </c>
      <c r="CG84" s="75">
        <v>31.069255999999999</v>
      </c>
      <c r="CH84" s="75">
        <v>383.40059058999998</v>
      </c>
      <c r="CI84" s="75"/>
      <c r="CJ84" s="75"/>
      <c r="CK84" s="75"/>
      <c r="CL84" s="75">
        <v>1377.2918269299998</v>
      </c>
      <c r="CM84" s="75">
        <v>1393.6880965699997</v>
      </c>
      <c r="CN84" s="75">
        <v>709.69230457999993</v>
      </c>
      <c r="CO84" s="75"/>
      <c r="CP84" s="75"/>
      <c r="CQ84" s="75">
        <v>1117.3917068699998</v>
      </c>
      <c r="CR84" s="75">
        <v>5012.5337815399989</v>
      </c>
      <c r="CS84" s="75">
        <v>327.43606799999998</v>
      </c>
      <c r="CT84" s="75">
        <v>553.49748129</v>
      </c>
      <c r="CU84" s="75"/>
      <c r="CV84" s="75"/>
      <c r="CW84" s="75"/>
      <c r="CX84" s="75">
        <v>5600.2091482799997</v>
      </c>
      <c r="CY84" s="75">
        <v>5042.6525818999999</v>
      </c>
      <c r="CZ84" s="75">
        <v>1152.51660707</v>
      </c>
      <c r="DA84" s="75"/>
      <c r="DB84" s="75"/>
      <c r="DC84" s="75">
        <v>2057.0337344100003</v>
      </c>
      <c r="DD84" s="75">
        <v>14733.345620949998</v>
      </c>
      <c r="DE84" s="75">
        <v>308.41692999999998</v>
      </c>
      <c r="DF84" s="75">
        <v>564.14821817000006</v>
      </c>
      <c r="DG84" s="75"/>
      <c r="DH84" s="75"/>
      <c r="DI84" s="75">
        <v>1069.53936</v>
      </c>
      <c r="DJ84" s="75">
        <v>10715.152056109991</v>
      </c>
      <c r="DK84" s="75">
        <v>8577.7138123299956</v>
      </c>
      <c r="DL84" s="75">
        <v>920.6905664599999</v>
      </c>
      <c r="DM84" s="75"/>
      <c r="DN84" s="75"/>
      <c r="DO84" s="75">
        <v>2686.8315262400001</v>
      </c>
      <c r="DP84" s="75">
        <v>24842.492469309986</v>
      </c>
      <c r="DQ84" s="15">
        <v>53.300440999999999</v>
      </c>
      <c r="DR84" s="15">
        <v>776.8498266900001</v>
      </c>
      <c r="DS84" s="15"/>
      <c r="DT84" s="15"/>
      <c r="DU84" s="75">
        <v>0</v>
      </c>
      <c r="DV84" s="15">
        <v>22144.103599359998</v>
      </c>
      <c r="DW84" s="15">
        <v>10893.136693000004</v>
      </c>
      <c r="DX84" s="15">
        <v>1420.8957137800001</v>
      </c>
      <c r="DY84" s="15"/>
      <c r="DZ84" s="15"/>
      <c r="EA84" s="15">
        <v>1424.2045835599999</v>
      </c>
      <c r="EB84" s="75">
        <v>36712.490857390003</v>
      </c>
      <c r="EC84" s="15">
        <v>16.16574</v>
      </c>
      <c r="ED84" s="15"/>
      <c r="EE84" s="15"/>
      <c r="EF84" s="15"/>
      <c r="EG84" s="15"/>
      <c r="EH84" s="15"/>
      <c r="EI84" s="75">
        <v>170.64194250999998</v>
      </c>
      <c r="EJ84" s="75">
        <v>0</v>
      </c>
      <c r="EK84" s="75"/>
      <c r="EL84" s="75"/>
      <c r="EM84" s="75">
        <v>216.96469382000004</v>
      </c>
      <c r="EN84" s="75">
        <v>403.77237633000004</v>
      </c>
      <c r="EO84" s="75">
        <v>83.977717999999996</v>
      </c>
      <c r="EP84" s="75">
        <v>4260.1609155599981</v>
      </c>
      <c r="EQ84" s="75">
        <v>0</v>
      </c>
      <c r="ER84" s="75"/>
      <c r="ES84" s="75">
        <v>257.833212</v>
      </c>
      <c r="ET84" s="75">
        <v>10174.353127800001</v>
      </c>
      <c r="EU84" s="75">
        <v>17850.883758969998</v>
      </c>
      <c r="EV84" s="75">
        <v>1301.0434106199998</v>
      </c>
      <c r="EW84" s="75"/>
      <c r="EX84" s="75"/>
      <c r="EY84" s="75">
        <v>660.90096433999986</v>
      </c>
      <c r="EZ84" s="75">
        <v>34589.153107289996</v>
      </c>
      <c r="FA84" s="75">
        <v>2404.460118</v>
      </c>
      <c r="FB84" s="75">
        <v>8944.1099835500027</v>
      </c>
      <c r="FC84" s="75">
        <v>0</v>
      </c>
      <c r="FD84" s="75"/>
      <c r="FE84" s="75">
        <v>1119.2043160000001</v>
      </c>
      <c r="FF84" s="75">
        <v>100884.43136477996</v>
      </c>
      <c r="FG84" s="75">
        <v>31513.385355890005</v>
      </c>
      <c r="FH84" s="75">
        <v>2559.8258568300002</v>
      </c>
      <c r="FI84" s="75"/>
      <c r="FJ84" s="75"/>
      <c r="FK84" s="75">
        <v>7589.0438459199959</v>
      </c>
      <c r="FL84" s="75"/>
      <c r="FM84" s="15">
        <v>155014.46084096993</v>
      </c>
      <c r="FN84" s="15"/>
      <c r="FO84" s="15"/>
      <c r="FP84" s="15"/>
      <c r="FQ84" s="15"/>
      <c r="FR84" s="15"/>
      <c r="FS84" s="15"/>
      <c r="FT84" s="15"/>
      <c r="FU84" s="15"/>
      <c r="FV84" s="15"/>
      <c r="FW84" s="15"/>
      <c r="FX84" s="15"/>
      <c r="FY84" s="15"/>
      <c r="FZ84" s="15"/>
      <c r="GA84" s="15"/>
      <c r="GB84" s="15"/>
      <c r="GC84" s="15"/>
      <c r="GD84" s="15"/>
      <c r="GE84" s="75">
        <v>75.455580819999994</v>
      </c>
      <c r="GF84" s="75">
        <v>0</v>
      </c>
      <c r="GG84" s="75"/>
      <c r="GH84" s="75"/>
      <c r="GI84" s="75"/>
      <c r="GJ84" s="75">
        <v>272.31210169000002</v>
      </c>
      <c r="GK84" s="15">
        <v>347.76768250999999</v>
      </c>
      <c r="GL84" s="75">
        <v>237.11463000000001</v>
      </c>
      <c r="GM84" s="75">
        <v>3224.4844328900003</v>
      </c>
      <c r="GN84" s="75">
        <v>96.005076989999992</v>
      </c>
      <c r="GO84" s="75"/>
      <c r="GP84" s="75"/>
      <c r="GQ84" s="75">
        <v>14596.276431589995</v>
      </c>
      <c r="GR84" s="75">
        <v>23111.848203649995</v>
      </c>
      <c r="GS84" s="75">
        <v>2560.3554141099999</v>
      </c>
      <c r="GT84" s="75"/>
      <c r="GU84" s="75"/>
      <c r="GV84" s="75">
        <v>1955.1176771299997</v>
      </c>
      <c r="GW84" s="75"/>
      <c r="GX84" s="75">
        <v>45781.201866359988</v>
      </c>
      <c r="GY84" s="15">
        <v>16.306232000000001</v>
      </c>
      <c r="GZ84" s="15"/>
      <c r="HA84" s="15"/>
      <c r="HB84" s="15"/>
      <c r="HC84" s="15"/>
      <c r="HD84" s="75">
        <v>2514.2799325999995</v>
      </c>
      <c r="HE84" s="75">
        <v>280.62732389000007</v>
      </c>
      <c r="HF84" s="75">
        <v>621.74189691999993</v>
      </c>
      <c r="HG84" s="75"/>
      <c r="HH84" s="75"/>
      <c r="HI84" s="75">
        <v>789.04974425000012</v>
      </c>
      <c r="HJ84" s="75">
        <v>4222.0051296599995</v>
      </c>
      <c r="HK84" s="75">
        <v>375.31374099999999</v>
      </c>
      <c r="HL84" s="75">
        <v>1452.41077234</v>
      </c>
      <c r="HM84" s="75">
        <v>286.13325480000003</v>
      </c>
      <c r="HN84" s="75"/>
      <c r="HO84" s="75">
        <v>296.79336999999998</v>
      </c>
      <c r="HP84" s="75">
        <v>13936.734102310007</v>
      </c>
      <c r="HQ84" s="75">
        <v>25913.022292299989</v>
      </c>
      <c r="HR84" s="75">
        <v>987.37247683999976</v>
      </c>
      <c r="HS84" s="75"/>
      <c r="HT84" s="75"/>
      <c r="HU84" s="75">
        <v>1861.7111666200001</v>
      </c>
      <c r="HV84" s="75"/>
      <c r="HW84" s="75">
        <v>45109.491176209995</v>
      </c>
      <c r="HX84" s="75">
        <v>428.57056999999998</v>
      </c>
      <c r="HY84" s="75">
        <v>4618.8351484099985</v>
      </c>
      <c r="HZ84" s="75">
        <v>0</v>
      </c>
      <c r="IA84" s="75"/>
      <c r="IB84" s="75">
        <v>344.40011399999997</v>
      </c>
      <c r="IC84" s="75">
        <v>50201.370418160062</v>
      </c>
      <c r="ID84" s="75">
        <v>44874.417579650006</v>
      </c>
      <c r="IE84" s="75">
        <v>2499.1547658399995</v>
      </c>
      <c r="IF84" s="75"/>
      <c r="IG84" s="75"/>
      <c r="IH84" s="75">
        <v>5910.6424801799976</v>
      </c>
      <c r="II84" s="75">
        <v>108877.39107624005</v>
      </c>
      <c r="IJ84" s="75">
        <v>553.228069</v>
      </c>
      <c r="IK84" s="75">
        <v>2214.77265377</v>
      </c>
      <c r="IN84" s="75">
        <v>412.94119899999998</v>
      </c>
      <c r="IO84" s="75">
        <v>12435.290408889994</v>
      </c>
      <c r="IP84" s="75">
        <v>23004.867885870008</v>
      </c>
      <c r="IQ84" s="75">
        <v>1281.6433621000001</v>
      </c>
      <c r="IR84" s="75">
        <v>0</v>
      </c>
      <c r="IS84" s="75"/>
      <c r="IT84" s="75">
        <v>2372.1633518300005</v>
      </c>
      <c r="IU84" s="75">
        <v>42274.906930459998</v>
      </c>
      <c r="IV84" s="75">
        <v>678.34704899999997</v>
      </c>
      <c r="IW84" s="75">
        <v>6403.0108248500001</v>
      </c>
      <c r="IX84" s="75">
        <v>0</v>
      </c>
      <c r="IY84" s="75"/>
      <c r="IZ84" s="75">
        <v>2.9295999999999999E-2</v>
      </c>
      <c r="JA84" s="75">
        <v>33772.21935331</v>
      </c>
      <c r="JB84" s="75">
        <v>46739.852162310002</v>
      </c>
      <c r="JC84" s="75">
        <v>2789.7998467200005</v>
      </c>
      <c r="JD84" s="75"/>
      <c r="JE84" s="75"/>
      <c r="JF84" s="75">
        <v>3311.0237727600011</v>
      </c>
      <c r="JG84" s="75">
        <v>93694.28230495</v>
      </c>
      <c r="JH84" s="75"/>
      <c r="JI84" s="75"/>
      <c r="JJ84" s="75"/>
      <c r="JK84" s="75"/>
      <c r="JL84" s="75"/>
      <c r="JM84" s="75">
        <v>0</v>
      </c>
      <c r="JN84" s="75">
        <v>333.72497456999997</v>
      </c>
      <c r="JO84" s="75">
        <v>565.5976007700001</v>
      </c>
      <c r="JP84" s="75"/>
      <c r="JQ84" s="75"/>
      <c r="JR84" s="75">
        <v>31.937825969999999</v>
      </c>
      <c r="JS84" s="75">
        <v>931.26040131000013</v>
      </c>
      <c r="JT84" s="75">
        <v>141.02139</v>
      </c>
      <c r="JU84" s="75">
        <v>2078.37199878</v>
      </c>
      <c r="JV84" s="75">
        <v>0</v>
      </c>
      <c r="JW84" s="75"/>
      <c r="JX84" s="75">
        <v>365.49900300000002</v>
      </c>
      <c r="JY84" s="75">
        <v>12629.196011419997</v>
      </c>
      <c r="JZ84" s="75">
        <v>10696.984036009999</v>
      </c>
      <c r="KA84" s="75">
        <v>1313.7194332400002</v>
      </c>
      <c r="KB84" s="75"/>
      <c r="KC84" s="75"/>
      <c r="KD84" s="75">
        <v>536.54051111000001</v>
      </c>
      <c r="KE84" s="75">
        <v>27761.332383559999</v>
      </c>
      <c r="KF84" s="75">
        <v>302.83064200000001</v>
      </c>
      <c r="KG84" s="75">
        <v>8158.1055784599976</v>
      </c>
      <c r="KH84" s="75">
        <v>169.66329296999999</v>
      </c>
      <c r="KI84" s="75"/>
      <c r="KJ84" s="75">
        <v>457.94363900000002</v>
      </c>
      <c r="KK84" s="75">
        <v>35950.808503399981</v>
      </c>
      <c r="KL84" s="75">
        <v>29117.953151680009</v>
      </c>
      <c r="KM84" s="75">
        <v>2398.8848384399989</v>
      </c>
      <c r="KN84" s="75"/>
      <c r="KO84" s="75"/>
      <c r="KP84" s="75">
        <v>891.14031476999992</v>
      </c>
      <c r="KQ84" s="75">
        <v>77447.329960719988</v>
      </c>
      <c r="KR84" s="15">
        <v>169.51181199999999</v>
      </c>
      <c r="KS84" s="15"/>
      <c r="KT84" s="15"/>
      <c r="KU84" s="15"/>
      <c r="KV84" s="75">
        <v>44.314870999999997</v>
      </c>
      <c r="KW84" s="75">
        <v>2141.28654822</v>
      </c>
      <c r="KX84" s="75">
        <v>322.38583849000003</v>
      </c>
      <c r="KY84" s="75">
        <v>215.33849106</v>
      </c>
      <c r="KZ84" s="75"/>
      <c r="LA84" s="75"/>
      <c r="LB84" s="75">
        <v>72.405046189999993</v>
      </c>
      <c r="LC84" s="75">
        <v>2965.2426069600001</v>
      </c>
      <c r="LD84" s="75">
        <v>3972.2586390000001</v>
      </c>
      <c r="LE84" s="75">
        <v>32316.207431390034</v>
      </c>
      <c r="LF84" s="75">
        <v>530.79963393000003</v>
      </c>
      <c r="LG84" s="75"/>
      <c r="LH84" s="75">
        <v>2715.0075449999999</v>
      </c>
      <c r="LI84" s="75">
        <v>58801.057417779986</v>
      </c>
      <c r="LJ84" s="75">
        <v>84902.265670720037</v>
      </c>
      <c r="LK84" s="75">
        <v>8127.4795896799978</v>
      </c>
      <c r="LL84" s="75"/>
      <c r="LM84" s="75"/>
      <c r="LN84" s="75">
        <v>4216.3888520099999</v>
      </c>
      <c r="LO84" s="75">
        <v>195581.46477951005</v>
      </c>
      <c r="LP84" s="15">
        <v>116.279889</v>
      </c>
      <c r="LQ84" s="15"/>
      <c r="LR84" s="75">
        <v>0</v>
      </c>
      <c r="LS84" s="75"/>
      <c r="LT84" s="75">
        <v>0</v>
      </c>
      <c r="LU84" s="75">
        <v>5361.9373294399984</v>
      </c>
      <c r="LV84" s="75">
        <v>2605.6551607199999</v>
      </c>
      <c r="LW84" s="75">
        <v>704.29979320999996</v>
      </c>
      <c r="LX84" s="75"/>
      <c r="LY84" s="75"/>
      <c r="LZ84" s="75">
        <v>1272.7902746699999</v>
      </c>
      <c r="MA84" s="15">
        <v>10060.962447039998</v>
      </c>
      <c r="MB84" s="75">
        <v>638.37479599999995</v>
      </c>
      <c r="MC84" s="75">
        <v>3799.4089870299981</v>
      </c>
      <c r="MD84" s="75">
        <v>187.03401238999999</v>
      </c>
      <c r="ME84" s="75"/>
      <c r="MF84" s="75">
        <v>456.43073600000002</v>
      </c>
      <c r="MG84" s="75">
        <v>24459.288725070001</v>
      </c>
      <c r="MH84" s="75">
        <v>28114.276098340011</v>
      </c>
      <c r="MI84" s="75">
        <v>1839.4663005699999</v>
      </c>
      <c r="MJ84" s="75"/>
      <c r="MK84" s="75"/>
      <c r="ML84" s="75">
        <v>3486.2648404000001</v>
      </c>
      <c r="MM84" s="75"/>
      <c r="MN84" s="75">
        <v>62980.544495800008</v>
      </c>
      <c r="MO84" s="75">
        <v>4749.0175399999998</v>
      </c>
      <c r="MP84" s="75">
        <v>34738.186768130035</v>
      </c>
      <c r="MQ84" s="75">
        <v>12798.285531879992</v>
      </c>
      <c r="MR84" s="75"/>
      <c r="MS84" s="75">
        <v>2598.747914</v>
      </c>
      <c r="MT84" s="75">
        <v>90690.827859010256</v>
      </c>
      <c r="MU84" s="75">
        <v>102690.51736473996</v>
      </c>
      <c r="MV84" s="75">
        <v>9674.32471377</v>
      </c>
      <c r="MW84" s="75"/>
      <c r="MX84" s="75"/>
      <c r="MY84" s="75">
        <v>3408.6463970099999</v>
      </c>
      <c r="MZ84" s="75"/>
      <c r="NA84" s="75">
        <v>261348.55408854023</v>
      </c>
      <c r="NB84" s="75"/>
      <c r="NC84" s="75"/>
      <c r="ND84" s="75"/>
      <c r="NE84" s="75"/>
      <c r="NF84" s="75"/>
      <c r="NG84" s="75"/>
      <c r="NH84" s="75">
        <v>12.710936269999999</v>
      </c>
      <c r="NI84" s="75">
        <v>257.00549467000002</v>
      </c>
      <c r="NJ84" s="75"/>
      <c r="NK84" s="75"/>
      <c r="NL84" s="75"/>
      <c r="NM84" s="75">
        <v>269.71643094000001</v>
      </c>
      <c r="NN84" s="15"/>
      <c r="NO84" s="15"/>
      <c r="NP84" s="15"/>
      <c r="NR84" s="75">
        <v>3958170.2098343922</v>
      </c>
      <c r="PU84" s="4"/>
    </row>
    <row r="85" spans="1:437" x14ac:dyDescent="0.2">
      <c r="A85" s="69">
        <v>41913</v>
      </c>
      <c r="B85" s="75">
        <v>13.261439899999999</v>
      </c>
      <c r="C85" s="75">
        <v>281.67153686</v>
      </c>
      <c r="D85" s="75"/>
      <c r="E85" s="75">
        <v>294.93297675999997</v>
      </c>
      <c r="F85" s="75">
        <v>2466.7807079999998</v>
      </c>
      <c r="G85" s="75">
        <v>28348.09892559997</v>
      </c>
      <c r="H85" s="75">
        <v>9983.3703429400011</v>
      </c>
      <c r="I85" s="75"/>
      <c r="J85" s="75">
        <v>4579.3421740000003</v>
      </c>
      <c r="K85" s="75">
        <v>62597.623201529932</v>
      </c>
      <c r="L85" s="75">
        <v>335625.46631222084</v>
      </c>
      <c r="M85" s="75">
        <v>10256.485744939999</v>
      </c>
      <c r="N85" s="75"/>
      <c r="O85" s="75"/>
      <c r="P85" s="75">
        <v>5422.0055718399999</v>
      </c>
      <c r="Q85" s="70">
        <v>459279.17298107076</v>
      </c>
      <c r="R85" s="75">
        <v>6.0309391900000007</v>
      </c>
      <c r="S85" s="75">
        <v>4823.1052440999983</v>
      </c>
      <c r="T85" s="75">
        <v>216.3062371</v>
      </c>
      <c r="U85" s="75">
        <v>60.247469580000001</v>
      </c>
      <c r="V85" s="75">
        <v>126.89875741</v>
      </c>
      <c r="W85" s="75">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5">
        <v>139763.19971356998</v>
      </c>
      <c r="AJ85" s="75">
        <v>23377.056318999999</v>
      </c>
      <c r="AK85" s="75">
        <v>384854.76491875725</v>
      </c>
      <c r="AL85" s="75">
        <v>45363.52459673999</v>
      </c>
      <c r="AM85" s="75"/>
      <c r="AN85" s="75">
        <v>11047.00007</v>
      </c>
      <c r="AO85" s="75">
        <v>741495.82990761113</v>
      </c>
      <c r="AP85" s="75">
        <v>508130.39873515849</v>
      </c>
      <c r="AQ85" s="75">
        <v>39028.620627870005</v>
      </c>
      <c r="AR85" s="75"/>
      <c r="AS85" s="75"/>
      <c r="AT85" s="75">
        <v>80872.824183500095</v>
      </c>
      <c r="AU85" s="75"/>
      <c r="AV85" s="75"/>
      <c r="AW85" s="75"/>
      <c r="AX85" s="75">
        <v>1834170.019358637</v>
      </c>
      <c r="AY85" s="75">
        <v>1185.664884</v>
      </c>
      <c r="AZ85" s="75">
        <v>5523.528914139999</v>
      </c>
      <c r="BA85" s="75">
        <v>1501.3279021399999</v>
      </c>
      <c r="BB85" s="75"/>
      <c r="BC85" s="75">
        <v>538.424531</v>
      </c>
      <c r="BD85" s="75">
        <v>35299.831233580022</v>
      </c>
      <c r="BE85" s="75">
        <v>34112.809698200021</v>
      </c>
      <c r="BF85" s="75">
        <v>2946.7037893699999</v>
      </c>
      <c r="BG85" s="75">
        <v>1348.6599293999998</v>
      </c>
      <c r="BH85" s="75"/>
      <c r="BI85" s="75">
        <v>82456.950881830038</v>
      </c>
      <c r="BJ85" s="75">
        <v>760.21740599999998</v>
      </c>
      <c r="BK85" s="75">
        <v>19846.646816160002</v>
      </c>
      <c r="BL85" s="75">
        <v>0</v>
      </c>
      <c r="BM85" s="75"/>
      <c r="BN85" s="75">
        <v>414.36148600000001</v>
      </c>
      <c r="BO85" s="75">
        <v>24755.024828230024</v>
      </c>
      <c r="BP85" s="75">
        <v>10271.523732599993</v>
      </c>
      <c r="BQ85" s="75">
        <v>1939.747414449999</v>
      </c>
      <c r="BR85" s="75"/>
      <c r="BS85" s="75">
        <v>2492.4001238099995</v>
      </c>
      <c r="BT85" s="75">
        <v>60479.921807250015</v>
      </c>
      <c r="BU85" s="75">
        <v>185.465878</v>
      </c>
      <c r="BV85" s="75">
        <v>4514.186932900001</v>
      </c>
      <c r="BW85" s="75">
        <v>35.361308810000004</v>
      </c>
      <c r="BX85" s="75"/>
      <c r="BY85" s="75">
        <v>373.38428299999998</v>
      </c>
      <c r="BZ85" s="75">
        <v>24778.470602879992</v>
      </c>
      <c r="CA85" s="75">
        <v>24595.829807690017</v>
      </c>
      <c r="CB85" s="75">
        <v>1553.0690984499997</v>
      </c>
      <c r="CC85" s="75"/>
      <c r="CD85" s="75"/>
      <c r="CE85" s="75">
        <v>2221.5165763499999</v>
      </c>
      <c r="CF85" s="75">
        <v>58257.284488080011</v>
      </c>
      <c r="CG85" s="75">
        <v>30.151204</v>
      </c>
      <c r="CH85" s="75">
        <v>381.72789918999996</v>
      </c>
      <c r="CI85" s="75"/>
      <c r="CJ85" s="75"/>
      <c r="CK85" s="75"/>
      <c r="CL85" s="75">
        <v>1306.7278331300001</v>
      </c>
      <c r="CM85" s="75">
        <v>1383.2810247099999</v>
      </c>
      <c r="CN85" s="75">
        <v>697.95638335000001</v>
      </c>
      <c r="CO85" s="75"/>
      <c r="CP85" s="75"/>
      <c r="CQ85" s="75">
        <v>1072.9999768499999</v>
      </c>
      <c r="CR85" s="75">
        <v>4872.8443212299999</v>
      </c>
      <c r="CS85" s="75">
        <v>315.01159999999999</v>
      </c>
      <c r="CT85" s="75">
        <v>552.08272851000004</v>
      </c>
      <c r="CU85" s="75"/>
      <c r="CV85" s="75"/>
      <c r="CW85" s="75"/>
      <c r="CX85" s="75">
        <v>5561.0641496399985</v>
      </c>
      <c r="CY85" s="75">
        <v>4922.828844470002</v>
      </c>
      <c r="CZ85" s="75">
        <v>1139.81442625</v>
      </c>
      <c r="DA85" s="75"/>
      <c r="DB85" s="75"/>
      <c r="DC85" s="75">
        <v>2049.4747687499998</v>
      </c>
      <c r="DD85" s="75">
        <v>14540.276517620001</v>
      </c>
      <c r="DE85" s="75">
        <v>302.40205300000002</v>
      </c>
      <c r="DF85" s="75">
        <v>562.67572898000003</v>
      </c>
      <c r="DG85" s="75"/>
      <c r="DH85" s="75"/>
      <c r="DI85" s="75">
        <v>989.505177</v>
      </c>
      <c r="DJ85" s="75">
        <v>10522.934923039989</v>
      </c>
      <c r="DK85" s="75">
        <v>8465.255394419999</v>
      </c>
      <c r="DL85" s="75">
        <v>915.39604010000005</v>
      </c>
      <c r="DM85" s="75"/>
      <c r="DN85" s="75"/>
      <c r="DO85" s="75">
        <v>2634.2086344699997</v>
      </c>
      <c r="DP85" s="75">
        <v>24392.377951009988</v>
      </c>
      <c r="DQ85" s="15">
        <v>51.208348999999998</v>
      </c>
      <c r="DR85" s="15">
        <v>772.4102773300001</v>
      </c>
      <c r="DS85" s="15"/>
      <c r="DT85" s="15"/>
      <c r="DU85" s="75">
        <v>0</v>
      </c>
      <c r="DV85" s="75">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5">
        <v>169.6595591</v>
      </c>
      <c r="EJ85" s="75">
        <v>0</v>
      </c>
      <c r="EK85" s="75"/>
      <c r="EL85" s="75"/>
      <c r="EM85" s="75">
        <v>215.43907944</v>
      </c>
      <c r="EN85" s="75">
        <v>400.89955253999995</v>
      </c>
      <c r="EO85" s="75">
        <v>82.102563000000004</v>
      </c>
      <c r="EP85" s="75">
        <v>4210.3657515200011</v>
      </c>
      <c r="EQ85" s="75">
        <v>0</v>
      </c>
      <c r="ER85" s="75"/>
      <c r="ES85" s="75">
        <v>255.525127</v>
      </c>
      <c r="ET85" s="75">
        <v>10094.570620530003</v>
      </c>
      <c r="EU85" s="75">
        <v>17686.763902480005</v>
      </c>
      <c r="EV85" s="75">
        <v>1278.8201788599999</v>
      </c>
      <c r="EW85" s="75"/>
      <c r="EX85" s="75"/>
      <c r="EY85" s="75">
        <v>656.66046844000005</v>
      </c>
      <c r="EZ85" s="75">
        <v>34264.808611830005</v>
      </c>
      <c r="FA85" s="75">
        <v>2312.7505249999999</v>
      </c>
      <c r="FB85" s="75">
        <v>8829.2583962799981</v>
      </c>
      <c r="FC85" s="75">
        <v>0</v>
      </c>
      <c r="FD85" s="75"/>
      <c r="FE85" s="75">
        <v>1100.855663</v>
      </c>
      <c r="FF85" s="75">
        <v>98849.732881820004</v>
      </c>
      <c r="FG85" s="75">
        <v>31091.482592160042</v>
      </c>
      <c r="FH85" s="75">
        <v>2529.2308894700004</v>
      </c>
      <c r="FI85" s="75"/>
      <c r="FJ85" s="75"/>
      <c r="FK85" s="75">
        <v>7549.2129736299958</v>
      </c>
      <c r="FL85" s="75"/>
      <c r="FM85" s="15">
        <v>152262.52392136006</v>
      </c>
      <c r="FN85" s="15"/>
      <c r="FO85" s="15"/>
      <c r="FP85" s="15"/>
      <c r="FQ85" s="15"/>
      <c r="FR85" s="15"/>
      <c r="FS85" s="15"/>
      <c r="FT85" s="15"/>
      <c r="FU85" s="15"/>
      <c r="FV85" s="15"/>
      <c r="FW85" s="15"/>
      <c r="FX85" s="15"/>
      <c r="FY85" s="15"/>
      <c r="FZ85" s="15"/>
      <c r="GA85" s="15"/>
      <c r="GB85" s="15"/>
      <c r="GC85" s="15"/>
      <c r="GD85" s="15"/>
      <c r="GE85" s="75">
        <v>73.362035789999993</v>
      </c>
      <c r="GF85" s="75">
        <v>0</v>
      </c>
      <c r="GG85" s="75"/>
      <c r="GH85" s="75"/>
      <c r="GI85" s="75"/>
      <c r="GJ85" s="75">
        <v>265.86891195000004</v>
      </c>
      <c r="GK85" s="15">
        <v>339.23094774000003</v>
      </c>
      <c r="GL85" s="75">
        <v>230.876575</v>
      </c>
      <c r="GM85" s="75">
        <v>3150.4081148299997</v>
      </c>
      <c r="GN85" s="75">
        <v>0</v>
      </c>
      <c r="GO85" s="75"/>
      <c r="GP85" s="75"/>
      <c r="GQ85" s="75">
        <v>14191.252925249993</v>
      </c>
      <c r="GR85" s="75">
        <v>22692.716215180004</v>
      </c>
      <c r="GS85" s="75">
        <v>2385.2796958699996</v>
      </c>
      <c r="GT85" s="75"/>
      <c r="GU85" s="75"/>
      <c r="GV85" s="75">
        <v>1941.0549338600001</v>
      </c>
      <c r="GW85" s="75"/>
      <c r="GX85" s="75">
        <v>44591.588459989995</v>
      </c>
      <c r="GY85" s="15">
        <v>15.886809</v>
      </c>
      <c r="GZ85" s="15"/>
      <c r="HA85" s="15"/>
      <c r="HB85" s="15"/>
      <c r="HC85" s="15"/>
      <c r="HD85" s="75">
        <v>2440.2025061999998</v>
      </c>
      <c r="HE85" s="75">
        <v>273.58230128000002</v>
      </c>
      <c r="HF85" s="75">
        <v>618.24964304999992</v>
      </c>
      <c r="HG85" s="75"/>
      <c r="HH85" s="75"/>
      <c r="HI85" s="75">
        <v>785.99424803000022</v>
      </c>
      <c r="HJ85" s="75">
        <v>4133.9155075600002</v>
      </c>
      <c r="HK85" s="75">
        <v>367.12789800000002</v>
      </c>
      <c r="HL85" s="75">
        <v>1437.2166043799991</v>
      </c>
      <c r="HM85" s="75">
        <v>284.38472813999999</v>
      </c>
      <c r="HN85" s="75"/>
      <c r="HO85" s="75">
        <v>294.74412599999999</v>
      </c>
      <c r="HP85" s="75">
        <v>13365.916945930006</v>
      </c>
      <c r="HQ85" s="75">
        <v>25313.937882549984</v>
      </c>
      <c r="HR85" s="75">
        <v>738.24588088999985</v>
      </c>
      <c r="HS85" s="75"/>
      <c r="HT85" s="75"/>
      <c r="HU85" s="75">
        <v>1851.7738167999998</v>
      </c>
      <c r="HV85" s="75"/>
      <c r="HW85" s="75">
        <v>43653.347882689988</v>
      </c>
      <c r="HX85" s="75">
        <v>417.29993999999999</v>
      </c>
      <c r="HY85" s="75">
        <v>4523.7306618800012</v>
      </c>
      <c r="HZ85" s="75">
        <v>0</v>
      </c>
      <c r="IA85" s="75"/>
      <c r="IB85" s="75">
        <v>331.23264599999999</v>
      </c>
      <c r="IC85" s="75">
        <v>49129.387639710047</v>
      </c>
      <c r="ID85" s="75">
        <v>44035.266265400009</v>
      </c>
      <c r="IE85" s="75">
        <v>2336.5070288500006</v>
      </c>
      <c r="IF85" s="75"/>
      <c r="IG85" s="75"/>
      <c r="IH85" s="75">
        <v>5803.7296578900023</v>
      </c>
      <c r="II85" s="75">
        <v>106577.15383973006</v>
      </c>
      <c r="IJ85" s="75">
        <v>500.18410499999999</v>
      </c>
      <c r="IK85" s="75">
        <v>2195.0205698400005</v>
      </c>
      <c r="IN85" s="75">
        <v>408.25699200000003</v>
      </c>
      <c r="IO85" s="75">
        <v>12179.712731900006</v>
      </c>
      <c r="IP85" s="75">
        <v>22593.428633559986</v>
      </c>
      <c r="IQ85" s="75">
        <v>1264.1198176799999</v>
      </c>
      <c r="IR85" s="75">
        <v>0</v>
      </c>
      <c r="IS85" s="75"/>
      <c r="IT85" s="75">
        <v>2351.3727633200001</v>
      </c>
      <c r="IU85" s="75">
        <v>41492.095613299993</v>
      </c>
      <c r="IV85" s="75">
        <v>667.31299000000001</v>
      </c>
      <c r="IW85" s="75">
        <v>6324.498687250004</v>
      </c>
      <c r="IX85" s="75">
        <v>0</v>
      </c>
      <c r="IY85" s="75"/>
      <c r="IZ85" s="75">
        <v>0</v>
      </c>
      <c r="JA85" s="75">
        <v>33065.95647237001</v>
      </c>
      <c r="JB85" s="75">
        <v>45680.78557103996</v>
      </c>
      <c r="JC85" s="75">
        <v>2755.6855014299999</v>
      </c>
      <c r="JD85" s="75"/>
      <c r="JE85" s="75"/>
      <c r="JF85" s="75">
        <v>3292.1400888600001</v>
      </c>
      <c r="JG85" s="75">
        <v>91786.379310949967</v>
      </c>
      <c r="JH85" s="75"/>
      <c r="JI85" s="75"/>
      <c r="JJ85" s="75"/>
      <c r="JK85" s="75"/>
      <c r="JL85" s="75"/>
      <c r="JM85" s="75">
        <v>0</v>
      </c>
      <c r="JN85" s="75">
        <v>332.73917136</v>
      </c>
      <c r="JO85" s="75">
        <v>558.00285087999998</v>
      </c>
      <c r="JP85" s="75"/>
      <c r="JQ85" s="75"/>
      <c r="JR85" s="75">
        <v>31.937825969999999</v>
      </c>
      <c r="JS85" s="75">
        <v>922.67984821000005</v>
      </c>
      <c r="JT85" s="75">
        <v>138.96429699999999</v>
      </c>
      <c r="JU85" s="75">
        <v>2067.4453744100001</v>
      </c>
      <c r="JV85" s="75">
        <v>0</v>
      </c>
      <c r="JW85" s="75"/>
      <c r="JX85" s="75">
        <v>264.34976699999999</v>
      </c>
      <c r="JY85" s="75">
        <v>12348.397722530004</v>
      </c>
      <c r="JZ85" s="75">
        <v>10547.937231720001</v>
      </c>
      <c r="KA85" s="75">
        <v>1305.3293074600003</v>
      </c>
      <c r="KB85" s="75"/>
      <c r="KC85" s="75"/>
      <c r="KD85" s="75">
        <v>532.88334175999989</v>
      </c>
      <c r="KE85" s="75">
        <v>27205.307041880002</v>
      </c>
      <c r="KF85" s="75">
        <v>296.05872499999998</v>
      </c>
      <c r="KG85" s="75">
        <v>8067.3378003600001</v>
      </c>
      <c r="KH85" s="75">
        <v>168.54188396999999</v>
      </c>
      <c r="KI85" s="75"/>
      <c r="KJ85" s="75">
        <v>449.971384</v>
      </c>
      <c r="KK85" s="75">
        <v>34882.325160759974</v>
      </c>
      <c r="KL85" s="75">
        <v>28430.235238259997</v>
      </c>
      <c r="KM85" s="75">
        <v>2251.1265406300008</v>
      </c>
      <c r="KN85" s="75"/>
      <c r="KO85" s="75"/>
      <c r="KP85" s="75">
        <v>886.35215659000005</v>
      </c>
      <c r="KQ85" s="75">
        <v>75430.948889569976</v>
      </c>
      <c r="KR85" s="15">
        <v>166.423329</v>
      </c>
      <c r="KS85" s="15"/>
      <c r="KT85" s="15"/>
      <c r="KU85" s="15"/>
      <c r="KV85" s="75">
        <v>43.621630000000003</v>
      </c>
      <c r="KW85" s="75">
        <v>2131.0475610599997</v>
      </c>
      <c r="KX85" s="75">
        <v>318.30190997</v>
      </c>
      <c r="KY85" s="75">
        <v>214.50266406</v>
      </c>
      <c r="KZ85" s="75"/>
      <c r="LA85" s="75"/>
      <c r="LB85" s="75">
        <v>72.140451569999996</v>
      </c>
      <c r="LC85" s="75">
        <v>2946.0375456599995</v>
      </c>
      <c r="LD85" s="75">
        <v>3778.7879809999999</v>
      </c>
      <c r="LE85" s="75">
        <v>31713.910248830016</v>
      </c>
      <c r="LF85" s="75">
        <v>526.45605167999997</v>
      </c>
      <c r="LG85" s="75"/>
      <c r="LH85" s="75">
        <v>2639.4043080000001</v>
      </c>
      <c r="LI85" s="75">
        <v>57546.356289020019</v>
      </c>
      <c r="LJ85" s="75">
        <v>82659.376654680091</v>
      </c>
      <c r="LK85" s="75">
        <v>7857.2048614299983</v>
      </c>
      <c r="LL85" s="75"/>
      <c r="LM85" s="75"/>
      <c r="LN85" s="75">
        <v>4193.5951965499989</v>
      </c>
      <c r="LO85" s="75">
        <v>190915.09159118013</v>
      </c>
      <c r="LP85" s="15">
        <v>114.75689</v>
      </c>
      <c r="LQ85" s="15"/>
      <c r="LR85" s="75">
        <v>0</v>
      </c>
      <c r="LS85" s="75"/>
      <c r="LT85" s="75">
        <v>0</v>
      </c>
      <c r="LU85" s="75">
        <v>5262.7211298100019</v>
      </c>
      <c r="LV85" s="75">
        <v>2593.0530644899991</v>
      </c>
      <c r="LW85" s="75">
        <v>694.36976572000003</v>
      </c>
      <c r="LX85" s="75"/>
      <c r="LY85" s="75"/>
      <c r="LZ85" s="75">
        <v>1246.2063959100001</v>
      </c>
      <c r="MA85" s="15">
        <v>9911.1072459299994</v>
      </c>
      <c r="MB85" s="75">
        <v>631.41023199999995</v>
      </c>
      <c r="MC85" s="75">
        <v>3670.1661977800004</v>
      </c>
      <c r="MD85" s="75">
        <v>185.30895216000002</v>
      </c>
      <c r="ME85" s="75"/>
      <c r="MF85" s="75">
        <v>448.69410499999998</v>
      </c>
      <c r="MG85" s="75">
        <v>23953.043324580005</v>
      </c>
      <c r="MH85" s="75">
        <v>27103.163814749965</v>
      </c>
      <c r="MI85" s="75">
        <v>1811.5304310199997</v>
      </c>
      <c r="MJ85" s="75"/>
      <c r="MK85" s="75"/>
      <c r="ML85" s="75">
        <v>3465.8023460699987</v>
      </c>
      <c r="MM85" s="75"/>
      <c r="MN85" s="75">
        <v>61269.119403359968</v>
      </c>
      <c r="MO85" s="75">
        <v>4605.2824810000002</v>
      </c>
      <c r="MP85" s="75">
        <v>34075.297047959983</v>
      </c>
      <c r="MQ85" s="75">
        <v>12436.96657652001</v>
      </c>
      <c r="MR85" s="75"/>
      <c r="MS85" s="75">
        <v>2553.6354820000001</v>
      </c>
      <c r="MT85" s="75">
        <v>88609.838616179986</v>
      </c>
      <c r="MU85" s="75">
        <v>100457.33808541998</v>
      </c>
      <c r="MV85" s="75">
        <v>9430.608649009997</v>
      </c>
      <c r="MW85" s="75"/>
      <c r="MX85" s="75"/>
      <c r="MY85" s="75">
        <v>3350.0568883299993</v>
      </c>
      <c r="MZ85" s="75"/>
      <c r="NA85" s="75">
        <v>255519.02382641996</v>
      </c>
      <c r="NB85" s="75"/>
      <c r="NC85" s="75"/>
      <c r="ND85" s="75"/>
      <c r="NE85" s="75"/>
      <c r="NF85" s="75"/>
      <c r="NG85" s="75"/>
      <c r="NH85" s="75">
        <v>12.59801042</v>
      </c>
      <c r="NI85" s="75">
        <v>253.56435355000002</v>
      </c>
      <c r="NJ85" s="75"/>
      <c r="NK85" s="75"/>
      <c r="NL85" s="75"/>
      <c r="NM85" s="75">
        <v>266.16236397</v>
      </c>
      <c r="NN85" s="15"/>
      <c r="NO85" s="15"/>
      <c r="NP85" s="15"/>
      <c r="NR85" s="75">
        <v>3863990.1497254577</v>
      </c>
      <c r="PU85" s="4"/>
    </row>
    <row r="86" spans="1:437" x14ac:dyDescent="0.2">
      <c r="A86" s="69">
        <v>41944</v>
      </c>
      <c r="B86" s="75">
        <v>4.6222950000000003</v>
      </c>
      <c r="C86" s="75">
        <v>278.68567235</v>
      </c>
      <c r="D86" s="75"/>
      <c r="E86" s="75">
        <v>283.30796735000001</v>
      </c>
      <c r="F86" s="75">
        <v>2433.5505029999999</v>
      </c>
      <c r="G86" s="75">
        <v>28051.98051125</v>
      </c>
      <c r="H86" s="75">
        <v>9731.968437239997</v>
      </c>
      <c r="I86" s="75"/>
      <c r="J86" s="75">
        <v>4129.6063469999999</v>
      </c>
      <c r="K86" s="75">
        <v>61262.524764250047</v>
      </c>
      <c r="L86" s="75">
        <v>329285.40754388151</v>
      </c>
      <c r="M86" s="75">
        <v>10052.106719929996</v>
      </c>
      <c r="N86" s="75"/>
      <c r="O86" s="75"/>
      <c r="P86" s="75">
        <v>5305.5752011999984</v>
      </c>
      <c r="Q86" s="70">
        <v>450252.72002775158</v>
      </c>
      <c r="R86" s="75">
        <v>5.8724493899999999</v>
      </c>
      <c r="S86" s="75">
        <v>4799.5821684599996</v>
      </c>
      <c r="T86" s="75">
        <v>145.72630344999999</v>
      </c>
      <c r="U86" s="75">
        <v>59.840154579999997</v>
      </c>
      <c r="V86" s="75">
        <v>126.32967312000001</v>
      </c>
      <c r="W86" s="75">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5">
        <v>135019.88720191005</v>
      </c>
      <c r="AJ86" s="75">
        <v>22729.352397999999</v>
      </c>
      <c r="AK86" s="75">
        <v>378128.77283110871</v>
      </c>
      <c r="AL86" s="75">
        <v>44038.090727520001</v>
      </c>
      <c r="AM86" s="75"/>
      <c r="AN86" s="75">
        <v>10589.364968</v>
      </c>
      <c r="AO86" s="75">
        <v>725532.79176648916</v>
      </c>
      <c r="AP86" s="75">
        <v>504632.34129375248</v>
      </c>
      <c r="AQ86" s="75">
        <v>38384.097177600037</v>
      </c>
      <c r="AR86" s="75"/>
      <c r="AS86" s="75"/>
      <c r="AT86" s="75">
        <v>82714.251654299907</v>
      </c>
      <c r="AU86" s="75"/>
      <c r="AV86" s="75"/>
      <c r="AW86" s="75"/>
      <c r="AX86" s="75">
        <v>1806749.0628168699</v>
      </c>
      <c r="AY86" s="75">
        <v>1175.570892</v>
      </c>
      <c r="AZ86" s="75">
        <v>5365.7481458699986</v>
      </c>
      <c r="BA86" s="75">
        <v>1489.63570486</v>
      </c>
      <c r="BB86" s="75"/>
      <c r="BC86" s="75">
        <v>532.56886699999995</v>
      </c>
      <c r="BD86" s="75">
        <v>34786.78878686003</v>
      </c>
      <c r="BE86" s="75">
        <v>32803.58209359998</v>
      </c>
      <c r="BF86" s="75">
        <v>2882.8648127199999</v>
      </c>
      <c r="BG86" s="75">
        <v>1227.7019169199998</v>
      </c>
      <c r="BH86" s="75"/>
      <c r="BI86" s="75">
        <v>80264.461219830002</v>
      </c>
      <c r="BJ86" s="75">
        <v>753.16869799999995</v>
      </c>
      <c r="BK86" s="75">
        <v>19392.290261049999</v>
      </c>
      <c r="BL86" s="75">
        <v>0</v>
      </c>
      <c r="BM86" s="75"/>
      <c r="BN86" s="75">
        <v>411.82996200000002</v>
      </c>
      <c r="BO86" s="75">
        <v>24424.040528860005</v>
      </c>
      <c r="BP86" s="75">
        <v>10241.198697709997</v>
      </c>
      <c r="BQ86" s="75">
        <v>1892.8968146599996</v>
      </c>
      <c r="BR86" s="75"/>
      <c r="BS86" s="75">
        <v>2459.0191868599991</v>
      </c>
      <c r="BT86" s="75">
        <v>59574.443149140003</v>
      </c>
      <c r="BU86" s="75">
        <v>183.81848299999999</v>
      </c>
      <c r="BV86" s="75">
        <v>4474.505401370001</v>
      </c>
      <c r="BW86" s="75">
        <v>35.157055299999996</v>
      </c>
      <c r="BX86" s="75"/>
      <c r="BY86" s="75">
        <v>366.83893599999999</v>
      </c>
      <c r="BZ86" s="75">
        <v>24173.987284820007</v>
      </c>
      <c r="CA86" s="75">
        <v>23906.247526239986</v>
      </c>
      <c r="CB86" s="75">
        <v>1488.3346589899998</v>
      </c>
      <c r="CC86" s="75"/>
      <c r="CD86" s="75"/>
      <c r="CE86" s="75">
        <v>2510.9982545100006</v>
      </c>
      <c r="CF86" s="75">
        <v>57139.887600229995</v>
      </c>
      <c r="CG86" s="75">
        <v>29.277470999999998</v>
      </c>
      <c r="CH86" s="75">
        <v>380.11806016999998</v>
      </c>
      <c r="CI86" s="75"/>
      <c r="CJ86" s="75"/>
      <c r="CK86" s="75"/>
      <c r="CL86" s="75">
        <v>1220.6253928599999</v>
      </c>
      <c r="CM86" s="75">
        <v>1239.6532511099997</v>
      </c>
      <c r="CN86" s="75">
        <v>602.60715439000001</v>
      </c>
      <c r="CO86" s="75"/>
      <c r="CP86" s="75"/>
      <c r="CQ86" s="75">
        <v>1221.8612869900001</v>
      </c>
      <c r="CR86" s="75">
        <v>4694.1426165199991</v>
      </c>
      <c r="CS86" s="75">
        <v>311.63009199999999</v>
      </c>
      <c r="CT86" s="75">
        <v>549.87464211999998</v>
      </c>
      <c r="CU86" s="75"/>
      <c r="CV86" s="75"/>
      <c r="CW86" s="75"/>
      <c r="CX86" s="75">
        <v>5315.6730094599989</v>
      </c>
      <c r="CY86" s="75">
        <v>4656.2209185400015</v>
      </c>
      <c r="CZ86" s="75">
        <v>1125.3194962199998</v>
      </c>
      <c r="DA86" s="75"/>
      <c r="DB86" s="75"/>
      <c r="DC86" s="75">
        <v>1526.9934529700004</v>
      </c>
      <c r="DD86" s="75">
        <v>13485.711611310002</v>
      </c>
      <c r="DE86" s="75">
        <v>298.29746599999999</v>
      </c>
      <c r="DF86" s="75">
        <v>561.55281948000004</v>
      </c>
      <c r="DG86" s="75"/>
      <c r="DH86" s="75"/>
      <c r="DI86" s="75">
        <v>940.93460600000003</v>
      </c>
      <c r="DJ86" s="75">
        <v>10376.929877499997</v>
      </c>
      <c r="DK86" s="75">
        <v>8088.1411680999972</v>
      </c>
      <c r="DL86" s="75">
        <v>910.08122956000011</v>
      </c>
      <c r="DM86" s="75"/>
      <c r="DN86" s="75"/>
      <c r="DO86" s="75">
        <v>2535.1844862100006</v>
      </c>
      <c r="DP86" s="75">
        <v>23711.121652849994</v>
      </c>
      <c r="DQ86" s="15">
        <v>49.409387000000002</v>
      </c>
      <c r="DR86" s="15">
        <v>767.62618032</v>
      </c>
      <c r="DS86" s="15"/>
      <c r="DT86" s="15"/>
      <c r="DU86" s="75">
        <v>0</v>
      </c>
      <c r="DV86" s="75">
        <v>21594.344390049995</v>
      </c>
      <c r="DW86" s="15">
        <v>10141.97473471</v>
      </c>
      <c r="DX86" s="15">
        <v>1338.96222242</v>
      </c>
      <c r="DY86" s="15"/>
      <c r="DZ86" s="15"/>
      <c r="EA86" s="15">
        <v>1160.8003544200001</v>
      </c>
      <c r="EB86" s="15">
        <v>35053.117268919988</v>
      </c>
      <c r="EC86" s="15">
        <v>15.439163000000001</v>
      </c>
      <c r="ED86" s="15"/>
      <c r="EE86" s="15"/>
      <c r="EF86" s="15"/>
      <c r="EG86" s="15"/>
      <c r="EH86" s="15"/>
      <c r="EI86" s="75">
        <v>169.6595591</v>
      </c>
      <c r="EJ86" s="75">
        <v>0</v>
      </c>
      <c r="EK86" s="75"/>
      <c r="EL86" s="75"/>
      <c r="EM86" s="75">
        <v>159.04372895</v>
      </c>
      <c r="EN86" s="75">
        <v>344.14245104999998</v>
      </c>
      <c r="EO86" s="75">
        <v>80.171491000000003</v>
      </c>
      <c r="EP86" s="75">
        <v>3947.8162794099994</v>
      </c>
      <c r="EQ86" s="75">
        <v>0</v>
      </c>
      <c r="ER86" s="75"/>
      <c r="ES86" s="75">
        <v>253.190978</v>
      </c>
      <c r="ET86" s="75">
        <v>9959.3271010400022</v>
      </c>
      <c r="EU86" s="75">
        <v>16870.924046579999</v>
      </c>
      <c r="EV86" s="75">
        <v>1261.7653880599996</v>
      </c>
      <c r="EW86" s="75"/>
      <c r="EX86" s="75"/>
      <c r="EY86" s="75">
        <v>556.60595484999999</v>
      </c>
      <c r="EZ86" s="75">
        <v>32829.801238939996</v>
      </c>
      <c r="FA86" s="75">
        <v>2257.402611</v>
      </c>
      <c r="FB86" s="75">
        <v>8711.794234220004</v>
      </c>
      <c r="FC86" s="75">
        <v>0</v>
      </c>
      <c r="FD86" s="75"/>
      <c r="FE86" s="75">
        <v>1085.3373489999999</v>
      </c>
      <c r="FF86" s="75">
        <v>97059.821126819937</v>
      </c>
      <c r="FG86" s="75">
        <v>30387.626628549999</v>
      </c>
      <c r="FH86" s="75">
        <v>2500.8634850200006</v>
      </c>
      <c r="FI86" s="75"/>
      <c r="FJ86" s="75"/>
      <c r="FK86" s="75">
        <v>7394.0501745200017</v>
      </c>
      <c r="FL86" s="75"/>
      <c r="FM86" s="15">
        <v>149396.89560912992</v>
      </c>
      <c r="FN86" s="15"/>
      <c r="FO86" s="15"/>
      <c r="FP86" s="15"/>
      <c r="FQ86" s="15"/>
      <c r="FR86" s="15"/>
      <c r="FS86" s="15"/>
      <c r="FT86" s="15"/>
      <c r="FU86" s="15"/>
      <c r="FV86" s="15"/>
      <c r="FW86" s="15"/>
      <c r="FX86" s="15"/>
      <c r="FY86" s="15"/>
      <c r="FZ86" s="15"/>
      <c r="GA86" s="15"/>
      <c r="GB86" s="15"/>
      <c r="GC86" s="15"/>
      <c r="GD86" s="15"/>
      <c r="GE86" s="75">
        <v>70.504452279999995</v>
      </c>
      <c r="GF86" s="75">
        <v>0</v>
      </c>
      <c r="GG86" s="75"/>
      <c r="GH86" s="75"/>
      <c r="GI86" s="75"/>
      <c r="GJ86" s="75">
        <v>216.34360017000003</v>
      </c>
      <c r="GK86" s="15">
        <v>286.84805245000007</v>
      </c>
      <c r="GL86" s="75">
        <v>227.28335000000001</v>
      </c>
      <c r="GM86" s="75">
        <v>3126.3014758500003</v>
      </c>
      <c r="GN86" s="75">
        <v>0</v>
      </c>
      <c r="GO86" s="75"/>
      <c r="GP86" s="75"/>
      <c r="GQ86" s="75">
        <v>13910.027191099998</v>
      </c>
      <c r="GR86" s="75">
        <v>23132.784246110008</v>
      </c>
      <c r="GS86" s="75">
        <v>2161.3043143999998</v>
      </c>
      <c r="GT86" s="75"/>
      <c r="GU86" s="75"/>
      <c r="GV86" s="75">
        <v>2089.0358094200005</v>
      </c>
      <c r="GW86" s="75"/>
      <c r="GX86" s="75">
        <v>44646.736386880002</v>
      </c>
      <c r="GY86" s="15">
        <v>15.686185</v>
      </c>
      <c r="GZ86" s="15"/>
      <c r="HA86" s="15"/>
      <c r="HB86" s="15"/>
      <c r="HC86" s="15"/>
      <c r="HD86" s="75">
        <v>2417.3562912700008</v>
      </c>
      <c r="HE86" s="75">
        <v>334.63824718999996</v>
      </c>
      <c r="HF86" s="75">
        <v>615.5026200499999</v>
      </c>
      <c r="HG86" s="75"/>
      <c r="HH86" s="75"/>
      <c r="HI86" s="75">
        <v>641.45386755999994</v>
      </c>
      <c r="HJ86" s="75">
        <v>4024.6372110700013</v>
      </c>
      <c r="HK86" s="75">
        <v>359.65353900000002</v>
      </c>
      <c r="HL86" s="75">
        <v>1425.4066112099997</v>
      </c>
      <c r="HM86" s="75">
        <v>282.95324504000001</v>
      </c>
      <c r="HN86" s="75"/>
      <c r="HO86" s="75">
        <v>292.30776200000003</v>
      </c>
      <c r="HP86" s="75">
        <v>13253.840608260012</v>
      </c>
      <c r="HQ86" s="75">
        <v>24367.462844770009</v>
      </c>
      <c r="HR86" s="75">
        <v>724.86392617999991</v>
      </c>
      <c r="HS86" s="75"/>
      <c r="HT86" s="75"/>
      <c r="HU86" s="75">
        <v>1336.9637432499997</v>
      </c>
      <c r="HV86" s="75"/>
      <c r="HW86" s="75">
        <v>42043.452279710022</v>
      </c>
      <c r="HX86" s="75">
        <v>393.06722100000002</v>
      </c>
      <c r="HY86" s="75">
        <v>4350.0005132000006</v>
      </c>
      <c r="HZ86" s="75">
        <v>0</v>
      </c>
      <c r="IA86" s="75"/>
      <c r="IB86" s="75">
        <v>326.82232800000003</v>
      </c>
      <c r="IC86" s="75">
        <v>48368.430730220003</v>
      </c>
      <c r="ID86" s="75">
        <v>42513.276685620011</v>
      </c>
      <c r="IE86" s="75">
        <v>2311.56051686</v>
      </c>
      <c r="IF86" s="75"/>
      <c r="IG86" s="75"/>
      <c r="IH86" s="75">
        <v>5170.6687204700002</v>
      </c>
      <c r="II86" s="75">
        <v>103433.82671537001</v>
      </c>
      <c r="IJ86" s="75">
        <v>493.65029900000002</v>
      </c>
      <c r="IK86" s="75">
        <v>2064.0549546799998</v>
      </c>
      <c r="IN86" s="75">
        <v>403.93391100000002</v>
      </c>
      <c r="IO86" s="75">
        <v>12002.588694520005</v>
      </c>
      <c r="IP86" s="75">
        <v>22253.555855600007</v>
      </c>
      <c r="IQ86" s="75">
        <v>1248.2171849400002</v>
      </c>
      <c r="IR86" s="75">
        <v>0</v>
      </c>
      <c r="IS86" s="75"/>
      <c r="IT86" s="75">
        <v>2231.1269594700002</v>
      </c>
      <c r="IU86" s="75">
        <v>40697.127859210013</v>
      </c>
      <c r="IV86" s="75">
        <v>659.95519899999999</v>
      </c>
      <c r="IW86" s="75">
        <v>6291.7023649900002</v>
      </c>
      <c r="IX86" s="75">
        <v>0</v>
      </c>
      <c r="IY86" s="75"/>
      <c r="IZ86" s="75">
        <v>0</v>
      </c>
      <c r="JA86" s="75">
        <v>32619.295204920007</v>
      </c>
      <c r="JB86" s="75">
        <v>44209.47636532005</v>
      </c>
      <c r="JC86" s="75">
        <v>2663.9997456200003</v>
      </c>
      <c r="JD86" s="75"/>
      <c r="JE86" s="75"/>
      <c r="JF86" s="75">
        <v>3345.3683669500006</v>
      </c>
      <c r="JG86" s="75">
        <v>89789.797246800052</v>
      </c>
      <c r="JH86" s="75"/>
      <c r="JI86" s="75"/>
      <c r="JJ86" s="75"/>
      <c r="JK86" s="75"/>
      <c r="JL86" s="75"/>
      <c r="JM86" s="75">
        <v>0</v>
      </c>
      <c r="JN86" s="75">
        <v>332.03452963999996</v>
      </c>
      <c r="JO86" s="75">
        <v>553.60523954999996</v>
      </c>
      <c r="JP86" s="75"/>
      <c r="JQ86" s="75"/>
      <c r="JR86" s="75">
        <v>31.844226329999998</v>
      </c>
      <c r="JS86" s="75">
        <v>917.48399552000001</v>
      </c>
      <c r="JT86" s="75">
        <v>137.94469699999999</v>
      </c>
      <c r="JU86" s="75">
        <v>2008.1866200099998</v>
      </c>
      <c r="JV86" s="75">
        <v>0</v>
      </c>
      <c r="JW86" s="75"/>
      <c r="JX86" s="75">
        <v>263.529921</v>
      </c>
      <c r="JY86" s="75">
        <v>12110.436570960001</v>
      </c>
      <c r="JZ86" s="75">
        <v>10058.899180199996</v>
      </c>
      <c r="KA86" s="75">
        <v>1296.9042612200001</v>
      </c>
      <c r="KB86" s="75"/>
      <c r="KC86" s="75"/>
      <c r="KD86" s="75">
        <v>573.16565689000004</v>
      </c>
      <c r="KE86" s="75">
        <v>26449.066907279997</v>
      </c>
      <c r="KF86" s="75">
        <v>291.16877399999998</v>
      </c>
      <c r="KG86" s="75">
        <v>7911.4636096099994</v>
      </c>
      <c r="KH86" s="75">
        <v>165.59566769</v>
      </c>
      <c r="KI86" s="75"/>
      <c r="KJ86" s="75">
        <v>349.69200799999999</v>
      </c>
      <c r="KK86" s="75">
        <v>34288.632480509994</v>
      </c>
      <c r="KL86" s="75">
        <v>27120.077430869987</v>
      </c>
      <c r="KM86" s="75">
        <v>2180.6660007200003</v>
      </c>
      <c r="KN86" s="75"/>
      <c r="KO86" s="75"/>
      <c r="KP86" s="75">
        <v>979.65206912999997</v>
      </c>
      <c r="KQ86" s="75">
        <v>73286.948040529998</v>
      </c>
      <c r="KR86" s="15">
        <v>115.997162</v>
      </c>
      <c r="KS86" s="15"/>
      <c r="KT86" s="15"/>
      <c r="KU86" s="15"/>
      <c r="KV86" s="75">
        <v>43.621630000000003</v>
      </c>
      <c r="KW86" s="75">
        <v>2123.14973276</v>
      </c>
      <c r="KX86" s="75">
        <v>314.66464564</v>
      </c>
      <c r="KY86" s="75">
        <v>214.50266406</v>
      </c>
      <c r="KZ86" s="75"/>
      <c r="LA86" s="75"/>
      <c r="LB86" s="75">
        <v>71.874279879999989</v>
      </c>
      <c r="LC86" s="75">
        <v>2883.8101143399999</v>
      </c>
      <c r="LD86" s="75">
        <v>3713.0653790000001</v>
      </c>
      <c r="LE86" s="75">
        <v>31182.033870960011</v>
      </c>
      <c r="LF86" s="75">
        <v>510.2714605700001</v>
      </c>
      <c r="LG86" s="75"/>
      <c r="LH86" s="75">
        <v>2612.027349</v>
      </c>
      <c r="LI86" s="75">
        <v>56624.150522489967</v>
      </c>
      <c r="LJ86" s="75">
        <v>81481.910971550053</v>
      </c>
      <c r="LK86" s="75">
        <v>7225.0392641799981</v>
      </c>
      <c r="LL86" s="75"/>
      <c r="LM86" s="75"/>
      <c r="LN86" s="75">
        <v>4357.3625308499986</v>
      </c>
      <c r="LO86" s="75">
        <v>187705.86134860001</v>
      </c>
      <c r="LP86" s="15">
        <v>114.218491</v>
      </c>
      <c r="LQ86" s="15"/>
      <c r="LR86" s="75">
        <v>0</v>
      </c>
      <c r="LS86" s="75"/>
      <c r="LT86" s="75">
        <v>0</v>
      </c>
      <c r="LU86" s="75">
        <v>5121.6269864300002</v>
      </c>
      <c r="LV86" s="75">
        <v>2724.9493197499996</v>
      </c>
      <c r="LW86" s="75">
        <v>691.43611902999999</v>
      </c>
      <c r="LX86" s="75"/>
      <c r="LY86" s="75"/>
      <c r="LZ86" s="75">
        <v>1150.68002832</v>
      </c>
      <c r="MA86" s="15">
        <v>9802.9109445300001</v>
      </c>
      <c r="MB86" s="75">
        <v>624.34389399999998</v>
      </c>
      <c r="MC86" s="75">
        <v>3648.1094249600001</v>
      </c>
      <c r="MD86" s="75">
        <v>184.16064965000001</v>
      </c>
      <c r="ME86" s="75"/>
      <c r="MF86" s="75">
        <v>443.83207599999997</v>
      </c>
      <c r="MG86" s="75">
        <v>23476.935208340015</v>
      </c>
      <c r="MH86" s="75">
        <v>26418.170924509992</v>
      </c>
      <c r="MI86" s="75">
        <v>1767.5189808200003</v>
      </c>
      <c r="MJ86" s="75"/>
      <c r="MK86" s="75"/>
      <c r="ML86" s="75">
        <v>3083.8623619499999</v>
      </c>
      <c r="MM86" s="75"/>
      <c r="MN86" s="75">
        <v>59646.933520230006</v>
      </c>
      <c r="MO86" s="75">
        <v>4426.2195430000002</v>
      </c>
      <c r="MP86" s="75">
        <v>33496.787729989999</v>
      </c>
      <c r="MQ86" s="75">
        <v>12148.881140599997</v>
      </c>
      <c r="MR86" s="75"/>
      <c r="MS86" s="75">
        <v>2485.6398039999999</v>
      </c>
      <c r="MT86" s="75">
        <v>86633.477262509899</v>
      </c>
      <c r="MU86" s="75">
        <v>96050.552896750116</v>
      </c>
      <c r="MV86" s="75">
        <v>8953.2611700199977</v>
      </c>
      <c r="MW86" s="75"/>
      <c r="MX86" s="75"/>
      <c r="MY86" s="75">
        <v>3128.7207596400008</v>
      </c>
      <c r="MZ86" s="75"/>
      <c r="NA86" s="75">
        <v>247323.54030651005</v>
      </c>
      <c r="NB86" s="75"/>
      <c r="NC86" s="75"/>
      <c r="ND86" s="75"/>
      <c r="NE86" s="75"/>
      <c r="NF86" s="75"/>
      <c r="NG86" s="75"/>
      <c r="NH86" s="75">
        <v>12.541505519999999</v>
      </c>
      <c r="NI86" s="75">
        <v>110.57571397</v>
      </c>
      <c r="NJ86" s="75"/>
      <c r="NK86" s="75"/>
      <c r="NL86" s="75"/>
      <c r="NM86" s="75">
        <v>123.11721949</v>
      </c>
      <c r="NN86" s="15"/>
      <c r="NO86" s="15"/>
      <c r="NP86" s="15"/>
      <c r="NR86" s="75">
        <v>3786998.1513282219</v>
      </c>
      <c r="PU86" s="4"/>
    </row>
    <row r="87" spans="1:437" x14ac:dyDescent="0.2">
      <c r="A87" s="69">
        <v>41974</v>
      </c>
      <c r="B87" s="75">
        <v>4.6290933000000001</v>
      </c>
      <c r="C87" s="75">
        <v>275.94691135000005</v>
      </c>
      <c r="D87" s="75"/>
      <c r="E87" s="75">
        <v>280.57600465000002</v>
      </c>
      <c r="F87" s="75">
        <v>2464.1245210000002</v>
      </c>
      <c r="G87" s="75">
        <v>27696.084704470031</v>
      </c>
      <c r="H87" s="75">
        <v>9528.0861563100098</v>
      </c>
      <c r="I87" s="75"/>
      <c r="J87" s="75">
        <v>3952.27187</v>
      </c>
      <c r="K87" s="75">
        <v>69272.794772619949</v>
      </c>
      <c r="L87" s="75">
        <v>319918.83063850051</v>
      </c>
      <c r="M87" s="75">
        <v>9713.9191881299939</v>
      </c>
      <c r="N87" s="75"/>
      <c r="O87" s="75"/>
      <c r="P87" s="75">
        <v>5193.8494804199991</v>
      </c>
      <c r="Q87" s="70">
        <v>447739.9613314505</v>
      </c>
      <c r="R87" s="75">
        <v>5.71237262</v>
      </c>
      <c r="S87" s="75">
        <v>5576.6366039900004</v>
      </c>
      <c r="T87" s="75">
        <v>144.72136222000003</v>
      </c>
      <c r="U87" s="75">
        <v>57.842591579999997</v>
      </c>
      <c r="V87" s="75">
        <v>126.24886771999999</v>
      </c>
      <c r="W87" s="75">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5">
        <v>139289.26916929011</v>
      </c>
      <c r="AJ87" s="75">
        <v>21994.530611999999</v>
      </c>
      <c r="AK87" s="75">
        <v>370117.3033985208</v>
      </c>
      <c r="AL87" s="75">
        <v>42632.592891809974</v>
      </c>
      <c r="AM87" s="75"/>
      <c r="AN87" s="75">
        <v>10106.097917999999</v>
      </c>
      <c r="AO87" s="75">
        <v>940644.72010117385</v>
      </c>
      <c r="AP87" s="75">
        <v>492622.81349381089</v>
      </c>
      <c r="AQ87" s="75">
        <v>37284.744647970016</v>
      </c>
      <c r="AR87" s="75"/>
      <c r="AS87" s="75"/>
      <c r="AT87" s="75">
        <v>81310.245047569973</v>
      </c>
      <c r="AU87" s="75"/>
      <c r="AV87" s="75"/>
      <c r="AW87" s="75"/>
      <c r="AX87" s="75">
        <v>1996713.0481108555</v>
      </c>
      <c r="AY87" s="75">
        <v>1154.3704600000001</v>
      </c>
      <c r="AZ87" s="75">
        <v>5079.3426715700007</v>
      </c>
      <c r="BA87" s="75">
        <v>1473.1044979999999</v>
      </c>
      <c r="BB87" s="75"/>
      <c r="BC87" s="75">
        <v>527.02773100000002</v>
      </c>
      <c r="BD87" s="75">
        <v>41745.427240700032</v>
      </c>
      <c r="BE87" s="75">
        <v>32360.470687430006</v>
      </c>
      <c r="BF87" s="75">
        <v>2506.4847932399998</v>
      </c>
      <c r="BG87" s="75">
        <v>1217.83691785</v>
      </c>
      <c r="BH87" s="75"/>
      <c r="BI87" s="75">
        <v>86064.064999790047</v>
      </c>
      <c r="BJ87" s="75">
        <v>726.69997499999999</v>
      </c>
      <c r="BK87" s="75">
        <v>18973.748125360016</v>
      </c>
      <c r="BL87" s="75">
        <v>0</v>
      </c>
      <c r="BM87" s="75"/>
      <c r="BN87" s="75">
        <v>406.26456100000001</v>
      </c>
      <c r="BO87" s="75">
        <v>28261.15773424002</v>
      </c>
      <c r="BP87" s="75">
        <v>9961.6734819000048</v>
      </c>
      <c r="BQ87" s="75">
        <v>1868.4128867799998</v>
      </c>
      <c r="BR87" s="75"/>
      <c r="BS87" s="75">
        <v>2443.6888404900001</v>
      </c>
      <c r="BT87" s="75">
        <v>62641.645604770041</v>
      </c>
      <c r="BU87" s="75">
        <v>178.90311800000001</v>
      </c>
      <c r="BV87" s="75">
        <v>4358.9822559199984</v>
      </c>
      <c r="BW87" s="75">
        <v>34.950629299999996</v>
      </c>
      <c r="BX87" s="75"/>
      <c r="BY87" s="75">
        <v>329.42481500000002</v>
      </c>
      <c r="BZ87" s="75">
        <v>27100.394860309996</v>
      </c>
      <c r="CA87" s="75">
        <v>23316.69910455999</v>
      </c>
      <c r="CB87" s="75">
        <v>1461.9333239500002</v>
      </c>
      <c r="CC87" s="75"/>
      <c r="CD87" s="75"/>
      <c r="CE87" s="75">
        <v>2472.57950876</v>
      </c>
      <c r="CF87" s="75">
        <v>59253.86761579998</v>
      </c>
      <c r="CG87" s="75">
        <v>28.039960000000001</v>
      </c>
      <c r="CH87" s="75">
        <v>378.47459920999995</v>
      </c>
      <c r="CI87" s="75"/>
      <c r="CJ87" s="75"/>
      <c r="CK87" s="75"/>
      <c r="CL87" s="75">
        <v>1483.6054385700002</v>
      </c>
      <c r="CM87" s="75">
        <v>1230.15445529</v>
      </c>
      <c r="CN87" s="75">
        <v>590.7042586</v>
      </c>
      <c r="CO87" s="75"/>
      <c r="CP87" s="75"/>
      <c r="CQ87" s="75">
        <v>1215.7306316900001</v>
      </c>
      <c r="CR87" s="75">
        <v>4926.7093433600003</v>
      </c>
      <c r="CS87" s="75">
        <v>334.874055</v>
      </c>
      <c r="CT87" s="75">
        <v>547.9629521999999</v>
      </c>
      <c r="CU87" s="75"/>
      <c r="CV87" s="75"/>
      <c r="CW87" s="75"/>
      <c r="CX87" s="75">
        <v>6548.9808359600038</v>
      </c>
      <c r="CY87" s="75">
        <v>4611.6384863800013</v>
      </c>
      <c r="CZ87" s="75">
        <v>1083.0132489300001</v>
      </c>
      <c r="DA87" s="75"/>
      <c r="DB87" s="75"/>
      <c r="DC87" s="75">
        <v>1520.10116859</v>
      </c>
      <c r="DD87" s="75">
        <v>14646.570747060005</v>
      </c>
      <c r="DE87" s="75">
        <v>293.44811099999998</v>
      </c>
      <c r="DF87" s="75">
        <v>559.36153616000013</v>
      </c>
      <c r="DG87" s="75"/>
      <c r="DH87" s="75"/>
      <c r="DI87" s="75">
        <v>924.81932900000004</v>
      </c>
      <c r="DJ87" s="75">
        <v>11777.898600529994</v>
      </c>
      <c r="DK87" s="75">
        <v>7973.6516619999975</v>
      </c>
      <c r="DL87" s="75">
        <v>903.30389008999998</v>
      </c>
      <c r="DM87" s="75"/>
      <c r="DN87" s="75"/>
      <c r="DO87" s="75">
        <v>2517.9807687299999</v>
      </c>
      <c r="DP87" s="75">
        <v>24950.463897509992</v>
      </c>
      <c r="DQ87" s="15">
        <v>47.697854999999997</v>
      </c>
      <c r="DR87" s="15">
        <v>763.20760773999996</v>
      </c>
      <c r="DS87" s="15"/>
      <c r="DT87" s="15"/>
      <c r="DU87" s="75">
        <v>0</v>
      </c>
      <c r="DV87" s="75">
        <v>25902.939789379998</v>
      </c>
      <c r="DW87" s="15">
        <v>9989.5518416699942</v>
      </c>
      <c r="DX87" s="15">
        <v>1326.2388523599998</v>
      </c>
      <c r="DY87" s="15"/>
      <c r="DZ87" s="15"/>
      <c r="EA87" s="15">
        <v>1009.7044171599998</v>
      </c>
      <c r="EB87" s="15">
        <v>39039.340363309995</v>
      </c>
      <c r="EC87" s="15">
        <v>15.077278</v>
      </c>
      <c r="ED87" s="15"/>
      <c r="EE87" s="15"/>
      <c r="EF87" s="15"/>
      <c r="EG87" s="15"/>
      <c r="EH87" s="15"/>
      <c r="EI87" s="75">
        <v>168.66550139</v>
      </c>
      <c r="EJ87" s="75">
        <v>0</v>
      </c>
      <c r="EK87" s="75"/>
      <c r="EL87" s="75"/>
      <c r="EM87" s="75">
        <v>157.65822803999998</v>
      </c>
      <c r="EN87" s="75">
        <v>340.40100742999994</v>
      </c>
      <c r="EO87" s="75">
        <v>75.407534999999996</v>
      </c>
      <c r="EP87" s="75">
        <v>3900.1228733000016</v>
      </c>
      <c r="EQ87" s="75">
        <v>0</v>
      </c>
      <c r="ER87" s="75"/>
      <c r="ES87" s="75">
        <v>250.830468</v>
      </c>
      <c r="ET87" s="75">
        <v>11015.558736429992</v>
      </c>
      <c r="EU87" s="75">
        <v>16588.682729080003</v>
      </c>
      <c r="EV87" s="75">
        <v>1226.9017822700002</v>
      </c>
      <c r="EW87" s="75"/>
      <c r="EX87" s="75"/>
      <c r="EY87" s="75">
        <v>552.08361264999996</v>
      </c>
      <c r="EZ87" s="75">
        <v>33609.587736729998</v>
      </c>
      <c r="FA87" s="75">
        <v>2117.6187060000002</v>
      </c>
      <c r="FB87" s="75">
        <v>8479.2636881800026</v>
      </c>
      <c r="FC87" s="75">
        <v>0</v>
      </c>
      <c r="FD87" s="75"/>
      <c r="FE87" s="75">
        <v>1029.8258989999999</v>
      </c>
      <c r="FF87" s="75">
        <v>110646.22926926021</v>
      </c>
      <c r="FG87" s="75">
        <v>29929.791717520013</v>
      </c>
      <c r="FH87" s="75">
        <v>2385.7421130300004</v>
      </c>
      <c r="FI87" s="75"/>
      <c r="FJ87" s="75"/>
      <c r="FK87" s="75">
        <v>7331.1213060499977</v>
      </c>
      <c r="FL87" s="75"/>
      <c r="FM87" s="15">
        <v>161919.59269904022</v>
      </c>
      <c r="FN87" s="15"/>
      <c r="FO87" s="15"/>
      <c r="FP87" s="15"/>
      <c r="FQ87" s="15"/>
      <c r="FR87" s="15"/>
      <c r="FS87" s="15"/>
      <c r="FT87" s="15"/>
      <c r="FU87" s="15"/>
      <c r="FV87" s="15"/>
      <c r="FW87" s="15"/>
      <c r="FX87" s="15"/>
      <c r="FY87" s="15"/>
      <c r="FZ87" s="15"/>
      <c r="GA87" s="15"/>
      <c r="GB87" s="15"/>
      <c r="GC87" s="15"/>
      <c r="GD87" s="15"/>
      <c r="GE87" s="75">
        <v>59.429068189999995</v>
      </c>
      <c r="GF87" s="75">
        <v>0</v>
      </c>
      <c r="GG87" s="75"/>
      <c r="GH87" s="75"/>
      <c r="GI87" s="75"/>
      <c r="GJ87" s="75">
        <v>214.67201488000003</v>
      </c>
      <c r="GK87" s="15">
        <v>274.10108307000007</v>
      </c>
      <c r="GL87" s="75">
        <v>223.06024400000001</v>
      </c>
      <c r="GM87" s="75">
        <v>3084.7755896200006</v>
      </c>
      <c r="GN87" s="75">
        <v>0</v>
      </c>
      <c r="GO87" s="75"/>
      <c r="GP87" s="75"/>
      <c r="GQ87" s="75">
        <v>16588.770223369997</v>
      </c>
      <c r="GR87" s="75">
        <v>22502.223025599986</v>
      </c>
      <c r="GS87" s="75">
        <v>2030.6202363500001</v>
      </c>
      <c r="GT87" s="75"/>
      <c r="GU87" s="75"/>
      <c r="GV87" s="75">
        <v>2052.5475694200004</v>
      </c>
      <c r="GW87" s="75"/>
      <c r="GX87" s="75">
        <v>46481.996888359979</v>
      </c>
      <c r="GY87" s="15">
        <v>15.484842</v>
      </c>
      <c r="GZ87" s="15"/>
      <c r="HA87" s="15"/>
      <c r="HB87" s="15"/>
      <c r="HC87" s="15"/>
      <c r="HD87" s="75">
        <v>3399.0153302500003</v>
      </c>
      <c r="HE87" s="75">
        <v>327.11491981</v>
      </c>
      <c r="HF87" s="75">
        <v>611.42575424999995</v>
      </c>
      <c r="HG87" s="75"/>
      <c r="HH87" s="75"/>
      <c r="HI87" s="75">
        <v>638.48986452999998</v>
      </c>
      <c r="HJ87" s="75">
        <v>4991.5307108400002</v>
      </c>
      <c r="HK87" s="75">
        <v>344.332809</v>
      </c>
      <c r="HL87" s="75">
        <v>1368.9569041500004</v>
      </c>
      <c r="HM87" s="75">
        <v>280.37869124999997</v>
      </c>
      <c r="HN87" s="75"/>
      <c r="HO87" s="75">
        <v>289.54547300000002</v>
      </c>
      <c r="HP87" s="75">
        <v>15704.865533769995</v>
      </c>
      <c r="HQ87" s="75">
        <v>23895.858559509983</v>
      </c>
      <c r="HR87" s="75">
        <v>700.35792770000012</v>
      </c>
      <c r="HS87" s="75"/>
      <c r="HT87" s="75"/>
      <c r="HU87" s="75">
        <v>1329.15179083</v>
      </c>
      <c r="HV87" s="75"/>
      <c r="HW87" s="75">
        <v>43913.447689209977</v>
      </c>
      <c r="HX87" s="75">
        <v>380.85847999999999</v>
      </c>
      <c r="HY87" s="75">
        <v>4242.1982985400027</v>
      </c>
      <c r="HZ87" s="75">
        <v>0</v>
      </c>
      <c r="IA87" s="75"/>
      <c r="IB87" s="75">
        <v>320.42373700000002</v>
      </c>
      <c r="IC87" s="75">
        <v>54184.963886099955</v>
      </c>
      <c r="ID87" s="75">
        <v>41547.679418830026</v>
      </c>
      <c r="IE87" s="75">
        <v>2257.4569202400003</v>
      </c>
      <c r="IF87" s="75"/>
      <c r="IG87" s="75"/>
      <c r="IH87" s="75">
        <v>5148.1391642399994</v>
      </c>
      <c r="II87" s="75">
        <v>108081.71990494998</v>
      </c>
      <c r="IJ87" s="75">
        <v>530.15197699999999</v>
      </c>
      <c r="IK87" s="75">
        <v>2020.2613316399993</v>
      </c>
      <c r="IN87" s="75">
        <v>397.64003200000002</v>
      </c>
      <c r="IO87" s="75">
        <v>14580.277354920003</v>
      </c>
      <c r="IP87" s="75">
        <v>21897.284041679999</v>
      </c>
      <c r="IQ87" s="75">
        <v>1142.71180701</v>
      </c>
      <c r="IR87" s="75">
        <v>0</v>
      </c>
      <c r="IS87" s="75"/>
      <c r="IT87" s="75">
        <v>2124.8168184599999</v>
      </c>
      <c r="IU87" s="75">
        <v>42693.143262699989</v>
      </c>
      <c r="IV87" s="75">
        <v>665.84977900000001</v>
      </c>
      <c r="IW87" s="75">
        <v>6201.0980744199978</v>
      </c>
      <c r="IX87" s="75">
        <v>0</v>
      </c>
      <c r="IY87" s="75"/>
      <c r="IZ87" s="75">
        <v>0</v>
      </c>
      <c r="JA87" s="75">
        <v>38490.744128920021</v>
      </c>
      <c r="JB87" s="75">
        <v>43697.348974170069</v>
      </c>
      <c r="JC87" s="75">
        <v>2548.66435839</v>
      </c>
      <c r="JD87" s="75"/>
      <c r="JE87" s="75"/>
      <c r="JF87" s="75">
        <v>3322.4986250699985</v>
      </c>
      <c r="JG87" s="75">
        <v>94926.203939970073</v>
      </c>
      <c r="JH87" s="75"/>
      <c r="JI87" s="75"/>
      <c r="JJ87" s="75"/>
      <c r="JK87" s="75"/>
      <c r="JL87" s="75"/>
      <c r="JM87" s="75">
        <v>0</v>
      </c>
      <c r="JN87" s="75">
        <v>330.89824338</v>
      </c>
      <c r="JO87" s="75">
        <v>528.00777311000002</v>
      </c>
      <c r="JP87" s="75"/>
      <c r="JQ87" s="75"/>
      <c r="JR87" s="75">
        <v>31.621637499999999</v>
      </c>
      <c r="JS87" s="75">
        <v>890.52765398999998</v>
      </c>
      <c r="JT87" s="75">
        <v>136.29549600000001</v>
      </c>
      <c r="JU87" s="75">
        <v>1982.2553178499998</v>
      </c>
      <c r="JV87" s="75">
        <v>0</v>
      </c>
      <c r="JW87" s="75"/>
      <c r="JX87" s="75">
        <v>261.07269300000002</v>
      </c>
      <c r="JY87" s="75">
        <v>14373.15582036999</v>
      </c>
      <c r="JZ87" s="75">
        <v>9926.8244661200042</v>
      </c>
      <c r="KA87" s="75">
        <v>1285.21246761</v>
      </c>
      <c r="KB87" s="75"/>
      <c r="KC87" s="75"/>
      <c r="KD87" s="75">
        <v>563.04724386999999</v>
      </c>
      <c r="KE87" s="75">
        <v>28527.863504819998</v>
      </c>
      <c r="KF87" s="75">
        <v>287.785462</v>
      </c>
      <c r="KG87" s="75">
        <v>7736.7162952000044</v>
      </c>
      <c r="KH87" s="75">
        <v>163.10863072000001</v>
      </c>
      <c r="KI87" s="75"/>
      <c r="KJ87" s="75">
        <v>325.72222499999998</v>
      </c>
      <c r="KK87" s="75">
        <v>37189.312172739956</v>
      </c>
      <c r="KL87" s="75">
        <v>26730.337568030005</v>
      </c>
      <c r="KM87" s="75">
        <v>2105.2901796900001</v>
      </c>
      <c r="KN87" s="75"/>
      <c r="KO87" s="75"/>
      <c r="KP87" s="75">
        <v>973.82917464000002</v>
      </c>
      <c r="KQ87" s="75">
        <v>75512.101708019967</v>
      </c>
      <c r="KR87" s="15">
        <v>114.528707</v>
      </c>
      <c r="KS87" s="15"/>
      <c r="KT87" s="15"/>
      <c r="KU87" s="15"/>
      <c r="KV87" s="75">
        <v>42.210704999999997</v>
      </c>
      <c r="KW87" s="75">
        <v>2331.90842445</v>
      </c>
      <c r="KX87" s="75">
        <v>310.69170480000008</v>
      </c>
      <c r="KY87" s="75">
        <v>212.17959006000001</v>
      </c>
      <c r="KZ87" s="75"/>
      <c r="LA87" s="75"/>
      <c r="LB87" s="75">
        <v>71.604557470000003</v>
      </c>
      <c r="LC87" s="75">
        <v>3083.1236887799996</v>
      </c>
      <c r="LD87" s="75">
        <v>3589.2751990000002</v>
      </c>
      <c r="LE87" s="75">
        <v>30507.336502420007</v>
      </c>
      <c r="LF87" s="75">
        <v>479.28038026000007</v>
      </c>
      <c r="LG87" s="75"/>
      <c r="LH87" s="75">
        <v>2563.9924080000001</v>
      </c>
      <c r="LI87" s="75">
        <v>67053.923596809895</v>
      </c>
      <c r="LJ87" s="75">
        <v>79586.003271539972</v>
      </c>
      <c r="LK87" s="75">
        <v>7008.4756714499954</v>
      </c>
      <c r="LL87" s="75"/>
      <c r="LM87" s="75"/>
      <c r="LN87" s="75">
        <v>4238.6129567199987</v>
      </c>
      <c r="LO87" s="75">
        <v>195026.89998619986</v>
      </c>
      <c r="LP87" s="15">
        <v>113.626729</v>
      </c>
      <c r="LQ87" s="15"/>
      <c r="LR87" s="75">
        <v>0</v>
      </c>
      <c r="LS87" s="75"/>
      <c r="LT87" s="75">
        <v>0</v>
      </c>
      <c r="LU87" s="75">
        <v>6092.5428026899999</v>
      </c>
      <c r="LV87" s="75">
        <v>2711.8311714199999</v>
      </c>
      <c r="LW87" s="75">
        <v>685.60373822999998</v>
      </c>
      <c r="LX87" s="75"/>
      <c r="LY87" s="75"/>
      <c r="LZ87" s="75">
        <v>1136.3080592900003</v>
      </c>
      <c r="MA87" s="15">
        <v>10739.912500630002</v>
      </c>
      <c r="MB87" s="75">
        <v>611.37751500000002</v>
      </c>
      <c r="MC87" s="75">
        <v>3622.63228656</v>
      </c>
      <c r="MD87" s="75">
        <v>182.41563089000002</v>
      </c>
      <c r="ME87" s="75"/>
      <c r="MF87" s="75">
        <v>436.84780999999998</v>
      </c>
      <c r="MG87" s="75">
        <v>26052.843087130004</v>
      </c>
      <c r="MH87" s="75">
        <v>25906.094923260021</v>
      </c>
      <c r="MI87" s="75">
        <v>1721.3263247700002</v>
      </c>
      <c r="MJ87" s="75"/>
      <c r="MK87" s="75"/>
      <c r="ML87" s="75">
        <v>3064.5963567299982</v>
      </c>
      <c r="MM87" s="75"/>
      <c r="MN87" s="75">
        <v>61598.133934340018</v>
      </c>
      <c r="MO87" s="75">
        <v>4184.8265730000003</v>
      </c>
      <c r="MP87" s="75">
        <v>32790.147833299983</v>
      </c>
      <c r="MQ87" s="75">
        <v>11746.954052869996</v>
      </c>
      <c r="MR87" s="75"/>
      <c r="MS87" s="75">
        <v>2398.5050580000002</v>
      </c>
      <c r="MT87" s="75">
        <v>95263.472417189798</v>
      </c>
      <c r="MU87" s="75">
        <v>93719.626749620118</v>
      </c>
      <c r="MV87" s="75">
        <v>8561.0162769999988</v>
      </c>
      <c r="MW87" s="75"/>
      <c r="MX87" s="75"/>
      <c r="MY87" s="75">
        <v>3077.4653886200012</v>
      </c>
      <c r="MZ87" s="75"/>
      <c r="NA87" s="75">
        <v>251742.01434959989</v>
      </c>
      <c r="NB87" s="75"/>
      <c r="NC87" s="75"/>
      <c r="ND87" s="75"/>
      <c r="NE87" s="75"/>
      <c r="NF87" s="75"/>
      <c r="NG87" s="75"/>
      <c r="NH87" s="75">
        <v>12.425854939999999</v>
      </c>
      <c r="NI87" s="75">
        <v>109.56921297</v>
      </c>
      <c r="NJ87" s="75"/>
      <c r="NK87" s="75"/>
      <c r="NL87" s="75"/>
      <c r="NM87" s="75">
        <v>121.99506791</v>
      </c>
      <c r="NN87" s="15"/>
      <c r="NO87" s="15"/>
      <c r="NP87" s="15"/>
      <c r="NR87" s="75">
        <v>4045930.976302566</v>
      </c>
      <c r="PU87" s="4"/>
    </row>
    <row r="88" spans="1:437" s="12" customFormat="1" ht="11.25" x14ac:dyDescent="0.2">
      <c r="A88" s="69">
        <v>42005</v>
      </c>
      <c r="B88" s="75">
        <v>4.4478622799999998</v>
      </c>
      <c r="C88" s="75">
        <v>272.85251235000004</v>
      </c>
      <c r="D88" s="75"/>
      <c r="E88" s="75">
        <v>277.30037463000002</v>
      </c>
      <c r="F88" s="75">
        <v>2393.7531640000002</v>
      </c>
      <c r="G88" s="75">
        <v>27329.704581440023</v>
      </c>
      <c r="H88" s="75">
        <v>9296.8238140200083</v>
      </c>
      <c r="I88" s="75"/>
      <c r="J88" s="75">
        <v>3896.8513050000001</v>
      </c>
      <c r="K88" s="75">
        <v>67863.363049289896</v>
      </c>
      <c r="L88" s="75">
        <v>311437.90276540903</v>
      </c>
      <c r="M88" s="75">
        <v>9311.4638616099946</v>
      </c>
      <c r="N88" s="75"/>
      <c r="O88" s="75"/>
      <c r="P88" s="75">
        <v>5105.8169679200009</v>
      </c>
      <c r="Q88" s="70">
        <v>436635.67950868898</v>
      </c>
      <c r="R88" s="75">
        <v>5.5534224100000005</v>
      </c>
      <c r="S88" s="75">
        <v>5557.9240504600011</v>
      </c>
      <c r="T88" s="75">
        <v>143.79246375</v>
      </c>
      <c r="U88" s="75">
        <v>56.826348580000001</v>
      </c>
      <c r="V88" s="75">
        <v>124.92512388999999</v>
      </c>
      <c r="W88" s="75">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5">
        <v>136432.32096957986</v>
      </c>
      <c r="AJ88" s="75">
        <v>21423.995294</v>
      </c>
      <c r="AK88" s="75">
        <v>363008.0755923189</v>
      </c>
      <c r="AL88" s="75">
        <v>41270.879323779962</v>
      </c>
      <c r="AM88" s="75"/>
      <c r="AN88" s="75">
        <v>9787.2371270000003</v>
      </c>
      <c r="AO88" s="75">
        <v>920032.4953652171</v>
      </c>
      <c r="AP88" s="75">
        <v>481539.99657943868</v>
      </c>
      <c r="AQ88" s="75">
        <v>36413.160421850014</v>
      </c>
      <c r="AR88" s="75"/>
      <c r="AS88" s="75"/>
      <c r="AT88" s="75">
        <v>79897.429240729965</v>
      </c>
      <c r="AU88" s="75"/>
      <c r="AV88" s="75"/>
      <c r="AW88" s="75"/>
      <c r="AX88" s="75">
        <v>1953373.2689443347</v>
      </c>
      <c r="AY88" s="75">
        <v>969.94752900000003</v>
      </c>
      <c r="AZ88" s="75">
        <v>5018.4924027000015</v>
      </c>
      <c r="BA88" s="75">
        <v>1113.2099920000001</v>
      </c>
      <c r="BB88" s="75"/>
      <c r="BC88" s="75">
        <v>520.963932</v>
      </c>
      <c r="BD88" s="75">
        <v>41202.396943450018</v>
      </c>
      <c r="BE88" s="75">
        <v>31876.935691610022</v>
      </c>
      <c r="BF88" s="75">
        <v>2475.0243894700002</v>
      </c>
      <c r="BG88" s="75">
        <v>1200.3177651599999</v>
      </c>
      <c r="BH88" s="75"/>
      <c r="BI88" s="75">
        <v>84377.288645390043</v>
      </c>
      <c r="BJ88" s="75">
        <v>718.96427900000003</v>
      </c>
      <c r="BK88" s="75">
        <v>18730.511521650005</v>
      </c>
      <c r="BL88" s="75">
        <v>0</v>
      </c>
      <c r="BM88" s="75"/>
      <c r="BN88" s="75">
        <v>402.96798000000001</v>
      </c>
      <c r="BO88" s="75">
        <v>27866.934898680029</v>
      </c>
      <c r="BP88" s="75">
        <v>9786.4400995399919</v>
      </c>
      <c r="BQ88" s="75">
        <v>1850.1793105899997</v>
      </c>
      <c r="BR88" s="75"/>
      <c r="BS88" s="75">
        <v>2410.3499663299995</v>
      </c>
      <c r="BT88" s="75">
        <v>61766.348055790026</v>
      </c>
      <c r="BU88" s="75">
        <v>175.176345</v>
      </c>
      <c r="BV88" s="75">
        <v>4255.0381430400021</v>
      </c>
      <c r="BW88" s="75">
        <v>34.742077850000001</v>
      </c>
      <c r="BX88" s="75"/>
      <c r="BY88" s="75">
        <v>314.85005999999998</v>
      </c>
      <c r="BZ88" s="75">
        <v>26428.105105339997</v>
      </c>
      <c r="CA88" s="75">
        <v>22856.459819719992</v>
      </c>
      <c r="CB88" s="75">
        <v>1437.1049967700003</v>
      </c>
      <c r="CC88" s="75"/>
      <c r="CD88" s="75"/>
      <c r="CE88" s="75">
        <v>2423.4289596099998</v>
      </c>
      <c r="CF88" s="75">
        <v>57924.905507329997</v>
      </c>
      <c r="CG88" s="75">
        <v>27.047812</v>
      </c>
      <c r="CH88" s="75">
        <v>376.99280458999999</v>
      </c>
      <c r="CI88" s="75"/>
      <c r="CJ88" s="75"/>
      <c r="CK88" s="75"/>
      <c r="CL88" s="75">
        <v>1476.0711367000001</v>
      </c>
      <c r="CM88" s="75">
        <v>1210.53083821</v>
      </c>
      <c r="CN88" s="75">
        <v>570.4064880599999</v>
      </c>
      <c r="CO88" s="75"/>
      <c r="CP88" s="75"/>
      <c r="CQ88" s="75">
        <v>1210.1103319200006</v>
      </c>
      <c r="CR88" s="75">
        <v>4871.1594114800009</v>
      </c>
      <c r="CS88" s="75">
        <v>329.78872100000001</v>
      </c>
      <c r="CT88" s="75">
        <v>544.77267430999996</v>
      </c>
      <c r="CU88" s="75"/>
      <c r="CV88" s="75"/>
      <c r="CW88" s="75"/>
      <c r="CX88" s="75">
        <v>6430.2749148500006</v>
      </c>
      <c r="CY88" s="75">
        <v>4545.9228620100002</v>
      </c>
      <c r="CZ88" s="75">
        <v>1069.89532736</v>
      </c>
      <c r="DA88" s="75"/>
      <c r="DB88" s="75"/>
      <c r="DC88" s="75">
        <v>1514.0281524300001</v>
      </c>
      <c r="DD88" s="75">
        <v>14434.682651960002</v>
      </c>
      <c r="DE88" s="75">
        <v>288.81547899999998</v>
      </c>
      <c r="DF88" s="75">
        <v>557.72273705999999</v>
      </c>
      <c r="DG88" s="75"/>
      <c r="DH88" s="75"/>
      <c r="DI88" s="75">
        <v>878.42742499999997</v>
      </c>
      <c r="DJ88" s="75">
        <v>11694.514935380001</v>
      </c>
      <c r="DK88" s="75">
        <v>7710.2958195100018</v>
      </c>
      <c r="DL88" s="75">
        <v>746.98998065000012</v>
      </c>
      <c r="DM88" s="75"/>
      <c r="DN88" s="75"/>
      <c r="DO88" s="75">
        <v>2467.0715418400009</v>
      </c>
      <c r="DP88" s="75">
        <v>24343.837918440007</v>
      </c>
      <c r="DQ88" s="15">
        <v>46.219414999999998</v>
      </c>
      <c r="DR88" s="15">
        <v>749.4821125200001</v>
      </c>
      <c r="DS88" s="15"/>
      <c r="DT88" s="15"/>
      <c r="DU88" s="75">
        <v>0</v>
      </c>
      <c r="DV88" s="75">
        <v>25679.767268539988</v>
      </c>
      <c r="DW88" s="15">
        <v>9650.3118593799991</v>
      </c>
      <c r="DX88" s="15">
        <v>1318.8624987499998</v>
      </c>
      <c r="DY88" s="15"/>
      <c r="DZ88" s="15"/>
      <c r="EA88" s="15">
        <v>993.82140350999987</v>
      </c>
      <c r="EB88" s="15">
        <v>38438.46455769999</v>
      </c>
      <c r="EC88" s="15">
        <v>14.71852</v>
      </c>
      <c r="ED88" s="15"/>
      <c r="EE88" s="15"/>
      <c r="EF88" s="15"/>
      <c r="EG88" s="15"/>
      <c r="EH88" s="15"/>
      <c r="EI88" s="75">
        <v>166.65517945999997</v>
      </c>
      <c r="EJ88" s="75">
        <v>0</v>
      </c>
      <c r="EK88" s="75"/>
      <c r="EL88" s="75"/>
      <c r="EM88" s="75">
        <v>156.80988139000002</v>
      </c>
      <c r="EN88" s="75">
        <v>338.18358085</v>
      </c>
      <c r="EO88" s="75">
        <v>73.770255000000006</v>
      </c>
      <c r="EP88" s="75">
        <v>3850.1948034800012</v>
      </c>
      <c r="EQ88" s="75">
        <v>0</v>
      </c>
      <c r="ER88" s="75"/>
      <c r="ES88" s="75">
        <v>248.31882100000001</v>
      </c>
      <c r="ET88" s="75">
        <v>10856.698791510007</v>
      </c>
      <c r="EU88" s="75">
        <v>16146.973151540007</v>
      </c>
      <c r="EV88" s="75">
        <v>1207.9742860300003</v>
      </c>
      <c r="EW88" s="75"/>
      <c r="EX88" s="75"/>
      <c r="EY88" s="75">
        <v>540.34840841999994</v>
      </c>
      <c r="EZ88" s="75">
        <v>32924.278516980012</v>
      </c>
      <c r="FA88" s="75">
        <v>2023.302414</v>
      </c>
      <c r="FB88" s="75">
        <v>8334.5556113900038</v>
      </c>
      <c r="FC88" s="75">
        <v>0</v>
      </c>
      <c r="FD88" s="75"/>
      <c r="FE88" s="75">
        <v>1011.743363</v>
      </c>
      <c r="FF88" s="75">
        <v>108694.97537708007</v>
      </c>
      <c r="FG88" s="75">
        <v>29542.182990810004</v>
      </c>
      <c r="FH88" s="75">
        <v>2353.7571501800007</v>
      </c>
      <c r="FI88" s="75"/>
      <c r="FJ88" s="75"/>
      <c r="FK88" s="75">
        <v>7281.2640418699975</v>
      </c>
      <c r="FL88" s="75"/>
      <c r="FM88" s="15">
        <v>159241.78094833007</v>
      </c>
      <c r="FN88" s="15"/>
      <c r="FO88" s="15"/>
      <c r="FP88" s="15"/>
      <c r="FQ88" s="15"/>
      <c r="FR88" s="15"/>
      <c r="FS88" s="15"/>
      <c r="FT88" s="15"/>
      <c r="FU88" s="15"/>
      <c r="FV88" s="15"/>
      <c r="FW88" s="15"/>
      <c r="FX88" s="15"/>
      <c r="FY88" s="15"/>
      <c r="FZ88" s="15"/>
      <c r="GA88" s="15"/>
      <c r="GB88" s="15"/>
      <c r="GC88" s="15"/>
      <c r="GD88" s="15"/>
      <c r="GE88" s="75">
        <v>58.19489111</v>
      </c>
      <c r="GF88" s="75">
        <v>0</v>
      </c>
      <c r="GG88" s="75"/>
      <c r="GH88" s="75"/>
      <c r="GI88" s="75"/>
      <c r="GJ88" s="75">
        <v>213.24271884000001</v>
      </c>
      <c r="GK88" s="15">
        <v>271.43760994999997</v>
      </c>
      <c r="GL88" s="75">
        <v>220.35717</v>
      </c>
      <c r="GM88" s="75">
        <v>3050.0661608099986</v>
      </c>
      <c r="GN88" s="75">
        <v>0</v>
      </c>
      <c r="GO88" s="75"/>
      <c r="GP88" s="75"/>
      <c r="GQ88" s="75">
        <v>16184.294129520014</v>
      </c>
      <c r="GR88" s="75">
        <v>21930.878406320015</v>
      </c>
      <c r="GS88" s="75">
        <v>1992.1846440399997</v>
      </c>
      <c r="GT88" s="75"/>
      <c r="GU88" s="75"/>
      <c r="GV88" s="75">
        <v>2037.2054857499995</v>
      </c>
      <c r="GW88" s="75"/>
      <c r="GX88" s="75">
        <v>45414.985996440024</v>
      </c>
      <c r="GY88" s="15">
        <v>15.291292</v>
      </c>
      <c r="GZ88" s="15"/>
      <c r="HA88" s="15"/>
      <c r="HB88" s="15"/>
      <c r="HC88" s="15"/>
      <c r="HD88" s="75">
        <v>3387.0268164599997</v>
      </c>
      <c r="HE88" s="75">
        <v>311.11319650000002</v>
      </c>
      <c r="HF88" s="75">
        <v>608.23940732999995</v>
      </c>
      <c r="HG88" s="75"/>
      <c r="HH88" s="75"/>
      <c r="HI88" s="75">
        <v>632.27402125000015</v>
      </c>
      <c r="HJ88" s="75">
        <v>4953.9447335399991</v>
      </c>
      <c r="HK88" s="75">
        <v>334.234736</v>
      </c>
      <c r="HL88" s="75">
        <v>1358.9512383200001</v>
      </c>
      <c r="HM88" s="75">
        <v>278.77107952</v>
      </c>
      <c r="HN88" s="75"/>
      <c r="HO88" s="75">
        <v>287.02062799999999</v>
      </c>
      <c r="HP88" s="75">
        <v>15549.762686099988</v>
      </c>
      <c r="HQ88" s="75">
        <v>23501.95641341999</v>
      </c>
      <c r="HR88" s="75">
        <v>687.67199327999992</v>
      </c>
      <c r="HS88" s="75"/>
      <c r="HT88" s="75"/>
      <c r="HU88" s="75">
        <v>1251.7622486999999</v>
      </c>
      <c r="HV88" s="75"/>
      <c r="HW88" s="75">
        <v>43250.131023339971</v>
      </c>
      <c r="HX88" s="75">
        <v>369.22841299999999</v>
      </c>
      <c r="HY88" s="75">
        <v>4205.4733366400005</v>
      </c>
      <c r="HZ88" s="75">
        <v>0</v>
      </c>
      <c r="IA88" s="75"/>
      <c r="IB88" s="75">
        <v>315.04642200000001</v>
      </c>
      <c r="IC88" s="75">
        <v>53411.300619660011</v>
      </c>
      <c r="ID88" s="75">
        <v>40616.726710429997</v>
      </c>
      <c r="IE88" s="75">
        <v>2175.0942467200007</v>
      </c>
      <c r="IF88" s="75"/>
      <c r="IG88" s="75"/>
      <c r="IH88" s="75">
        <v>5120.4859313400002</v>
      </c>
      <c r="II88" s="75">
        <v>106213.35567979001</v>
      </c>
      <c r="IJ88" s="75">
        <v>522.38833999999997</v>
      </c>
      <c r="IK88" s="75">
        <v>2005.5649437499994</v>
      </c>
      <c r="IN88" s="75">
        <v>394.02476899999999</v>
      </c>
      <c r="IO88" s="75">
        <v>14290.015026719984</v>
      </c>
      <c r="IP88" s="75">
        <v>21523.482820669993</v>
      </c>
      <c r="IQ88" s="75">
        <v>1128.3544874099998</v>
      </c>
      <c r="IR88" s="75">
        <v>0</v>
      </c>
      <c r="IS88" s="75"/>
      <c r="IT88" s="75">
        <v>2107.5158853200005</v>
      </c>
      <c r="IU88" s="75">
        <v>41971.346272869974</v>
      </c>
      <c r="IV88" s="75">
        <v>653.69394399999999</v>
      </c>
      <c r="IW88" s="75">
        <v>5988.8177280300024</v>
      </c>
      <c r="IX88" s="75">
        <v>0</v>
      </c>
      <c r="IY88" s="75"/>
      <c r="IZ88" s="75">
        <v>0</v>
      </c>
      <c r="JA88" s="75">
        <v>38105.507509379997</v>
      </c>
      <c r="JB88" s="75">
        <v>43010.906222190104</v>
      </c>
      <c r="JC88" s="75">
        <v>2529.2299459700002</v>
      </c>
      <c r="JD88" s="75"/>
      <c r="JE88" s="75"/>
      <c r="JF88" s="75">
        <v>3295.3391708299996</v>
      </c>
      <c r="JG88" s="75">
        <v>93583.494520400098</v>
      </c>
      <c r="JH88" s="75"/>
      <c r="JI88" s="75"/>
      <c r="JJ88" s="75"/>
      <c r="JK88" s="75"/>
      <c r="JL88" s="75"/>
      <c r="JM88" s="75">
        <v>0</v>
      </c>
      <c r="JN88" s="75">
        <v>330.14987187000003</v>
      </c>
      <c r="JO88" s="75">
        <v>512.85359045999996</v>
      </c>
      <c r="JP88" s="75"/>
      <c r="JQ88" s="75"/>
      <c r="JR88" s="75">
        <v>31.51647341</v>
      </c>
      <c r="JS88" s="75">
        <v>874.51993573999994</v>
      </c>
      <c r="JT88" s="75">
        <v>135.06876299999999</v>
      </c>
      <c r="JU88" s="75">
        <v>1970.207404849999</v>
      </c>
      <c r="JV88" s="75">
        <v>0</v>
      </c>
      <c r="JW88" s="75"/>
      <c r="JX88" s="75">
        <v>258.91607900000002</v>
      </c>
      <c r="JY88" s="75">
        <v>13964.963789540008</v>
      </c>
      <c r="JZ88" s="75">
        <v>9735.5950101400012</v>
      </c>
      <c r="KA88" s="75">
        <v>1275.59463858</v>
      </c>
      <c r="KB88" s="75"/>
      <c r="KC88" s="75"/>
      <c r="KD88" s="75">
        <v>491.21489025</v>
      </c>
      <c r="KE88" s="75">
        <v>27831.560575360007</v>
      </c>
      <c r="KF88" s="75">
        <v>264.73435799999999</v>
      </c>
      <c r="KG88" s="75">
        <v>7594.8506432300019</v>
      </c>
      <c r="KH88" s="75">
        <v>157.37789737</v>
      </c>
      <c r="KI88" s="75"/>
      <c r="KJ88" s="75">
        <v>279.95930299999998</v>
      </c>
      <c r="KK88" s="75">
        <v>36338.451206799968</v>
      </c>
      <c r="KL88" s="75">
        <v>26112.928502430001</v>
      </c>
      <c r="KM88" s="75">
        <v>2063.6215508400001</v>
      </c>
      <c r="KN88" s="75"/>
      <c r="KO88" s="75"/>
      <c r="KP88" s="75">
        <v>960.2420438900001</v>
      </c>
      <c r="KQ88" s="75">
        <v>73772.165505559955</v>
      </c>
      <c r="KR88" s="15">
        <v>113.047901</v>
      </c>
      <c r="KS88" s="15"/>
      <c r="KT88" s="15"/>
      <c r="KU88" s="15"/>
      <c r="KV88" s="75">
        <v>41.492829</v>
      </c>
      <c r="KW88" s="75">
        <v>2322.3345967199998</v>
      </c>
      <c r="KX88" s="75">
        <v>306.07011524000006</v>
      </c>
      <c r="KY88" s="75">
        <v>211.95825106000001</v>
      </c>
      <c r="KZ88" s="75"/>
      <c r="LA88" s="75"/>
      <c r="LB88" s="75">
        <v>71.332868529999999</v>
      </c>
      <c r="LC88" s="75">
        <v>3066.2365615500003</v>
      </c>
      <c r="LD88" s="75">
        <v>3411.2636029999999</v>
      </c>
      <c r="LE88" s="75">
        <v>30112.672061060017</v>
      </c>
      <c r="LF88" s="75">
        <v>475.05504646999998</v>
      </c>
      <c r="LG88" s="75"/>
      <c r="LH88" s="75">
        <v>2533.7992370000002</v>
      </c>
      <c r="LI88" s="75">
        <v>65812.248770109916</v>
      </c>
      <c r="LJ88" s="75">
        <v>78012.49965772999</v>
      </c>
      <c r="LK88" s="75">
        <v>6856.2326155499968</v>
      </c>
      <c r="LL88" s="75"/>
      <c r="LM88" s="75"/>
      <c r="LN88" s="75">
        <v>4204.2037478800003</v>
      </c>
      <c r="LO88" s="75">
        <v>191417.97473879994</v>
      </c>
      <c r="LP88" s="15">
        <v>113.315262</v>
      </c>
      <c r="LQ88" s="15"/>
      <c r="LR88" s="75">
        <v>0</v>
      </c>
      <c r="LS88" s="75"/>
      <c r="LT88" s="75">
        <v>0</v>
      </c>
      <c r="LU88" s="75">
        <v>5918.0906723199978</v>
      </c>
      <c r="LV88" s="75">
        <v>2704.5487963800001</v>
      </c>
      <c r="LW88" s="75">
        <v>681.51197203999993</v>
      </c>
      <c r="LX88" s="75"/>
      <c r="LY88" s="75"/>
      <c r="LZ88" s="75">
        <v>1120.93716081</v>
      </c>
      <c r="MA88" s="15">
        <v>10538.403863549996</v>
      </c>
      <c r="MB88" s="75">
        <v>605.34241599999996</v>
      </c>
      <c r="MC88" s="75">
        <v>3597.235544149999</v>
      </c>
      <c r="MD88" s="75">
        <v>181.10045163000001</v>
      </c>
      <c r="ME88" s="75"/>
      <c r="MF88" s="75">
        <v>429.73357600000003</v>
      </c>
      <c r="MG88" s="75">
        <v>25420.292590799989</v>
      </c>
      <c r="MH88" s="75">
        <v>25238.251444040015</v>
      </c>
      <c r="MI88" s="75">
        <v>1643.3665000599999</v>
      </c>
      <c r="MJ88" s="75"/>
      <c r="MK88" s="75"/>
      <c r="ML88" s="75">
        <v>3038.5234476600003</v>
      </c>
      <c r="MM88" s="75"/>
      <c r="MN88" s="75">
        <v>60153.84597034</v>
      </c>
      <c r="MO88" s="75">
        <v>3999.1153469999999</v>
      </c>
      <c r="MP88" s="75">
        <v>32177.692603189975</v>
      </c>
      <c r="MQ88" s="75">
        <v>11469.261909990004</v>
      </c>
      <c r="MR88" s="75"/>
      <c r="MS88" s="75">
        <v>2295.872453</v>
      </c>
      <c r="MT88" s="75">
        <v>93817.607584530109</v>
      </c>
      <c r="MU88" s="75">
        <v>91634.825019590135</v>
      </c>
      <c r="MV88" s="75">
        <v>8253.1664202699958</v>
      </c>
      <c r="MW88" s="75"/>
      <c r="MX88" s="75"/>
      <c r="MY88" s="75">
        <v>3006.596782860001</v>
      </c>
      <c r="MZ88" s="75"/>
      <c r="NA88" s="75">
        <v>246654.13812043023</v>
      </c>
      <c r="NB88" s="75"/>
      <c r="NC88" s="75"/>
      <c r="ND88" s="75"/>
      <c r="NE88" s="75"/>
      <c r="NF88" s="75"/>
      <c r="NG88" s="75"/>
      <c r="NH88" s="75">
        <v>12.31008832</v>
      </c>
      <c r="NI88" s="75">
        <v>24.189807859999998</v>
      </c>
      <c r="NJ88" s="75"/>
      <c r="NK88" s="75"/>
      <c r="NL88" s="75"/>
      <c r="NM88" s="75">
        <v>36.49989618</v>
      </c>
      <c r="NN88" s="15"/>
      <c r="NO88" s="15"/>
      <c r="NP88" s="15"/>
      <c r="NR88" s="75">
        <v>3961272.5620044139</v>
      </c>
    </row>
    <row r="89" spans="1:437" x14ac:dyDescent="0.2">
      <c r="A89" s="69">
        <v>42036</v>
      </c>
      <c r="B89" s="75">
        <v>4.4668804800000004</v>
      </c>
      <c r="C89" s="75">
        <v>269.89205258999999</v>
      </c>
      <c r="D89" s="75"/>
      <c r="E89" s="75">
        <v>274.35893306999998</v>
      </c>
      <c r="F89" s="75">
        <v>2350.8333280000002</v>
      </c>
      <c r="G89" s="75">
        <v>26895.247830189997</v>
      </c>
      <c r="H89" s="75">
        <v>9032.9562377499988</v>
      </c>
      <c r="I89" s="75"/>
      <c r="J89" s="75">
        <v>3718.7093479999999</v>
      </c>
      <c r="K89" s="75">
        <v>66627.715429359916</v>
      </c>
      <c r="L89" s="75">
        <v>304856.03994276962</v>
      </c>
      <c r="M89" s="75">
        <v>9056.9843963599942</v>
      </c>
      <c r="N89" s="75"/>
      <c r="O89" s="75"/>
      <c r="P89" s="75">
        <v>4948.3979273600016</v>
      </c>
      <c r="Q89" s="70">
        <v>427486.88443978957</v>
      </c>
      <c r="R89" s="75">
        <v>5.4054595899999995</v>
      </c>
      <c r="S89" s="75">
        <v>5476.5289908600007</v>
      </c>
      <c r="T89" s="75">
        <v>143.30523563</v>
      </c>
      <c r="U89" s="75">
        <v>56.826348580000001</v>
      </c>
      <c r="V89" s="75">
        <v>124.33711337999999</v>
      </c>
      <c r="W89" s="75">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5">
        <v>133973.18433401993</v>
      </c>
      <c r="AJ89" s="75">
        <v>20760.524526000001</v>
      </c>
      <c r="AK89" s="75">
        <v>356752.74724985025</v>
      </c>
      <c r="AL89" s="75">
        <v>39859.715773389995</v>
      </c>
      <c r="AM89" s="75"/>
      <c r="AN89" s="75">
        <v>9552.2707059999993</v>
      </c>
      <c r="AO89" s="75">
        <v>897781.45775392302</v>
      </c>
      <c r="AP89" s="75">
        <v>472117.54063759692</v>
      </c>
      <c r="AQ89" s="75">
        <v>35222.103841479999</v>
      </c>
      <c r="AR89" s="75"/>
      <c r="AS89" s="75"/>
      <c r="AT89" s="75">
        <v>77232.753751150041</v>
      </c>
      <c r="AU89" s="75"/>
      <c r="AV89" s="75"/>
      <c r="AW89" s="75"/>
      <c r="AX89" s="75">
        <v>1909279.1142393902</v>
      </c>
      <c r="AY89" s="75">
        <v>960.49174500000004</v>
      </c>
      <c r="AZ89" s="75">
        <v>4934.1304959600002</v>
      </c>
      <c r="BA89" s="75">
        <v>1095.0808571099999</v>
      </c>
      <c r="BB89" s="75"/>
      <c r="BC89" s="75">
        <v>513.85787900000003</v>
      </c>
      <c r="BD89" s="75">
        <v>40803.24418892002</v>
      </c>
      <c r="BE89" s="75">
        <v>31363.47413052</v>
      </c>
      <c r="BF89" s="75">
        <v>2324.2765631799998</v>
      </c>
      <c r="BG89" s="75">
        <v>1129.0353493300001</v>
      </c>
      <c r="BH89" s="75"/>
      <c r="BI89" s="75">
        <v>83123.591209020015</v>
      </c>
      <c r="BJ89" s="75">
        <v>712.22940400000005</v>
      </c>
      <c r="BK89" s="75">
        <v>18084.102189189998</v>
      </c>
      <c r="BL89" s="75">
        <v>0</v>
      </c>
      <c r="BM89" s="75"/>
      <c r="BN89" s="75">
        <v>399.68661400000002</v>
      </c>
      <c r="BO89" s="75">
        <v>27425.19297769999</v>
      </c>
      <c r="BP89" s="75">
        <v>9578.1629386999994</v>
      </c>
      <c r="BQ89" s="75">
        <v>1832.64832346</v>
      </c>
      <c r="BR89" s="75"/>
      <c r="BS89" s="75">
        <v>2339.5436058299997</v>
      </c>
      <c r="BT89" s="75">
        <v>60371.566052879985</v>
      </c>
      <c r="BU89" s="75">
        <v>171.92570499999999</v>
      </c>
      <c r="BV89" s="75">
        <v>4150.0745566200012</v>
      </c>
      <c r="BW89" s="75">
        <v>34.53137907</v>
      </c>
      <c r="BX89" s="75"/>
      <c r="BY89" s="75">
        <v>309.27961800000003</v>
      </c>
      <c r="BZ89" s="75">
        <v>26007.488638719995</v>
      </c>
      <c r="CA89" s="75">
        <v>22222.51141713998</v>
      </c>
      <c r="CB89" s="75">
        <v>1383.9115742500001</v>
      </c>
      <c r="CC89" s="75"/>
      <c r="CD89" s="75"/>
      <c r="CE89" s="75">
        <v>2424.4066865699997</v>
      </c>
      <c r="CF89" s="75">
        <v>56704.129575369974</v>
      </c>
      <c r="CG89" s="75">
        <v>26.122727000000001</v>
      </c>
      <c r="CH89" s="75">
        <v>374.81398776999998</v>
      </c>
      <c r="CI89" s="75"/>
      <c r="CJ89" s="75"/>
      <c r="CK89" s="75"/>
      <c r="CL89" s="75">
        <v>1440.2619694000002</v>
      </c>
      <c r="CM89" s="75">
        <v>1201.0520485100001</v>
      </c>
      <c r="CN89" s="75">
        <v>544.23848144999988</v>
      </c>
      <c r="CO89" s="75"/>
      <c r="CP89" s="75"/>
      <c r="CQ89" s="75">
        <v>1203.2513579000001</v>
      </c>
      <c r="CR89" s="75">
        <v>4789.7405720300003</v>
      </c>
      <c r="CS89" s="75">
        <v>295.65016300000002</v>
      </c>
      <c r="CT89" s="75">
        <v>543.71498901000007</v>
      </c>
      <c r="CU89" s="75"/>
      <c r="CV89" s="75"/>
      <c r="CW89" s="75"/>
      <c r="CX89" s="75">
        <v>6404.5463961500027</v>
      </c>
      <c r="CY89" s="75">
        <v>4520.9378040599986</v>
      </c>
      <c r="CZ89" s="75">
        <v>1052.1109908300002</v>
      </c>
      <c r="DA89" s="75"/>
      <c r="DB89" s="75"/>
      <c r="DC89" s="75">
        <v>1496.0808230299999</v>
      </c>
      <c r="DD89" s="75">
        <v>14313.041166080002</v>
      </c>
      <c r="DE89" s="75">
        <v>232.91932399999999</v>
      </c>
      <c r="DF89" s="75">
        <v>556.58275690999994</v>
      </c>
      <c r="DG89" s="75"/>
      <c r="DH89" s="75"/>
      <c r="DI89" s="75">
        <v>812.16266299999995</v>
      </c>
      <c r="DJ89" s="75">
        <v>11438.36992531</v>
      </c>
      <c r="DK89" s="75">
        <v>7431.7995510300007</v>
      </c>
      <c r="DL89" s="75">
        <v>715.77964401999998</v>
      </c>
      <c r="DM89" s="75"/>
      <c r="DN89" s="75"/>
      <c r="DO89" s="75">
        <v>2383.664538</v>
      </c>
      <c r="DP89" s="75">
        <v>23571.27840227</v>
      </c>
      <c r="DQ89" s="15">
        <v>44.470123999999998</v>
      </c>
      <c r="DR89" s="15">
        <v>744.6570413500001</v>
      </c>
      <c r="DS89" s="15"/>
      <c r="DT89" s="15"/>
      <c r="DU89" s="75">
        <v>0</v>
      </c>
      <c r="DV89" s="75">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5">
        <v>165.63435043000001</v>
      </c>
      <c r="EJ89" s="75">
        <v>0</v>
      </c>
      <c r="EK89" s="75"/>
      <c r="EL89" s="75"/>
      <c r="EM89" s="75">
        <v>150.60204311000001</v>
      </c>
      <c r="EN89" s="75">
        <v>330.61933454000001</v>
      </c>
      <c r="EO89" s="75">
        <v>72.121144999999999</v>
      </c>
      <c r="EP89" s="75">
        <v>3826.4868369000005</v>
      </c>
      <c r="EQ89" s="75">
        <v>0</v>
      </c>
      <c r="ER89" s="75"/>
      <c r="ES89" s="75">
        <v>245.90588099999999</v>
      </c>
      <c r="ET89" s="75">
        <v>10732.774797350005</v>
      </c>
      <c r="EU89" s="75">
        <v>15907.219394459995</v>
      </c>
      <c r="EV89" s="75">
        <v>1191.4701059099998</v>
      </c>
      <c r="EW89" s="75"/>
      <c r="EX89" s="75"/>
      <c r="EY89" s="75">
        <v>517.6010855699999</v>
      </c>
      <c r="EZ89" s="75">
        <v>32493.579246189998</v>
      </c>
      <c r="FA89" s="75">
        <v>1970.9761470000001</v>
      </c>
      <c r="FB89" s="75">
        <v>8213.1615593099996</v>
      </c>
      <c r="FC89" s="75">
        <v>0</v>
      </c>
      <c r="FD89" s="75"/>
      <c r="FE89" s="75">
        <v>996.83363399999996</v>
      </c>
      <c r="FF89" s="75">
        <v>106572.51690000991</v>
      </c>
      <c r="FG89" s="75">
        <v>28982.865430249985</v>
      </c>
      <c r="FH89" s="75">
        <v>2326.7480204300005</v>
      </c>
      <c r="FI89" s="75"/>
      <c r="FJ89" s="75"/>
      <c r="FK89" s="75">
        <v>7210.7469872999973</v>
      </c>
      <c r="FL89" s="75"/>
      <c r="FM89" s="15">
        <v>156273.84867829987</v>
      </c>
      <c r="FN89" s="15"/>
      <c r="FO89" s="15"/>
      <c r="FP89" s="15"/>
      <c r="FQ89" s="15"/>
      <c r="FR89" s="15"/>
      <c r="FS89" s="15"/>
      <c r="FT89" s="15"/>
      <c r="FU89" s="15"/>
      <c r="FV89" s="15"/>
      <c r="FW89" s="15"/>
      <c r="FX89" s="15"/>
      <c r="FY89" s="15"/>
      <c r="FZ89" s="15"/>
      <c r="GA89" s="15"/>
      <c r="GB89" s="15"/>
      <c r="GC89" s="15"/>
      <c r="GD89" s="15"/>
      <c r="GE89" s="75">
        <v>56.449199269999994</v>
      </c>
      <c r="GF89" s="75">
        <v>0</v>
      </c>
      <c r="GG89" s="75"/>
      <c r="GH89" s="75"/>
      <c r="GI89" s="75"/>
      <c r="GJ89" s="75">
        <v>210.53570476999997</v>
      </c>
      <c r="GK89" s="15">
        <v>266.98490403999995</v>
      </c>
      <c r="GL89" s="75">
        <v>211.354671</v>
      </c>
      <c r="GM89" s="75">
        <v>2991.2122919099993</v>
      </c>
      <c r="GN89" s="75">
        <v>0</v>
      </c>
      <c r="GO89" s="75"/>
      <c r="GP89" s="75"/>
      <c r="GQ89" s="75">
        <v>15508.029492049998</v>
      </c>
      <c r="GR89" s="75">
        <v>21301.225531289994</v>
      </c>
      <c r="GS89" s="75">
        <v>1967.8637689000002</v>
      </c>
      <c r="GT89" s="75"/>
      <c r="GU89" s="75"/>
      <c r="GV89" s="75">
        <v>1925.6203328300001</v>
      </c>
      <c r="GW89" s="75"/>
      <c r="GX89" s="75">
        <v>43905.306087979989</v>
      </c>
      <c r="GY89" s="15">
        <v>15.130846</v>
      </c>
      <c r="GZ89" s="15"/>
      <c r="HA89" s="15"/>
      <c r="HB89" s="15"/>
      <c r="HC89" s="15"/>
      <c r="HD89" s="75">
        <v>3321.5956700000011</v>
      </c>
      <c r="HE89" s="75">
        <v>307.21209556000002</v>
      </c>
      <c r="HF89" s="75">
        <v>583.72579289999999</v>
      </c>
      <c r="HG89" s="75"/>
      <c r="HH89" s="75"/>
      <c r="HI89" s="75">
        <v>623.52984633999995</v>
      </c>
      <c r="HJ89" s="75">
        <v>4851.1942508000011</v>
      </c>
      <c r="HK89" s="75">
        <v>328.40993500000002</v>
      </c>
      <c r="HL89" s="75">
        <v>1348.3693326900002</v>
      </c>
      <c r="HM89" s="75">
        <v>278.25720688999996</v>
      </c>
      <c r="HN89" s="75"/>
      <c r="HO89" s="75">
        <v>284.93084800000003</v>
      </c>
      <c r="HP89" s="75">
        <v>15293.674557120006</v>
      </c>
      <c r="HQ89" s="75">
        <v>23216.125584900001</v>
      </c>
      <c r="HR89" s="75">
        <v>614.57300720000001</v>
      </c>
      <c r="HS89" s="75"/>
      <c r="HT89" s="75"/>
      <c r="HU89" s="75">
        <v>1227.59368771</v>
      </c>
      <c r="HV89" s="75"/>
      <c r="HW89" s="75">
        <v>42591.934159510005</v>
      </c>
      <c r="HX89" s="75">
        <v>353.97807399999999</v>
      </c>
      <c r="HY89" s="75">
        <v>4146.306713320002</v>
      </c>
      <c r="HZ89" s="75">
        <v>0</v>
      </c>
      <c r="IA89" s="75"/>
      <c r="IB89" s="75">
        <v>311.06276200000002</v>
      </c>
      <c r="IC89" s="75">
        <v>52532.373349620008</v>
      </c>
      <c r="ID89" s="75">
        <v>39369.443043000021</v>
      </c>
      <c r="IE89" s="75">
        <v>2126.5589545400003</v>
      </c>
      <c r="IF89" s="75"/>
      <c r="IG89" s="75"/>
      <c r="IH89" s="75">
        <v>5041.4260191599988</v>
      </c>
      <c r="II89" s="75">
        <v>103881.14891564003</v>
      </c>
      <c r="IJ89" s="75">
        <v>516.12700800000005</v>
      </c>
      <c r="IK89" s="75">
        <v>1966.2915414300001</v>
      </c>
      <c r="IN89" s="75">
        <v>389.41098499999998</v>
      </c>
      <c r="IO89" s="75">
        <v>14034.677276469996</v>
      </c>
      <c r="IP89" s="75">
        <v>21223.493658279996</v>
      </c>
      <c r="IQ89" s="75">
        <v>956.90581141999996</v>
      </c>
      <c r="IR89" s="75">
        <v>0</v>
      </c>
      <c r="IS89" s="75"/>
      <c r="IT89" s="75">
        <v>2061.3081962799997</v>
      </c>
      <c r="IU89" s="75">
        <v>41148.214476879992</v>
      </c>
      <c r="IV89" s="75">
        <v>644.04285300000004</v>
      </c>
      <c r="IW89" s="75">
        <v>5878.92695731</v>
      </c>
      <c r="IX89" s="75">
        <v>0</v>
      </c>
      <c r="IY89" s="75"/>
      <c r="IZ89" s="75">
        <v>0</v>
      </c>
      <c r="JA89" s="75">
        <v>37706.284633750001</v>
      </c>
      <c r="JB89" s="75">
        <v>42158.540862800008</v>
      </c>
      <c r="JC89" s="75">
        <v>2509.0093673400006</v>
      </c>
      <c r="JD89" s="75"/>
      <c r="JE89" s="75"/>
      <c r="JF89" s="75">
        <v>3202.7519585100003</v>
      </c>
      <c r="JG89" s="75">
        <v>92099.55663271001</v>
      </c>
      <c r="JH89" s="75"/>
      <c r="JI89" s="75"/>
      <c r="JJ89" s="75"/>
      <c r="JK89" s="75"/>
      <c r="JL89" s="75"/>
      <c r="JM89" s="75">
        <v>0</v>
      </c>
      <c r="JN89" s="75">
        <v>329.12651879999999</v>
      </c>
      <c r="JO89" s="75">
        <v>506.80408541999998</v>
      </c>
      <c r="JP89" s="75"/>
      <c r="JQ89" s="75"/>
      <c r="JR89" s="75">
        <v>31.41032173</v>
      </c>
      <c r="JS89" s="75">
        <v>867.34092595000004</v>
      </c>
      <c r="JT89" s="75">
        <v>95.123114999999999</v>
      </c>
      <c r="JU89" s="75">
        <v>1960.9791094099994</v>
      </c>
      <c r="JV89" s="75">
        <v>0</v>
      </c>
      <c r="JW89" s="75"/>
      <c r="JX89" s="75">
        <v>257.73855099999997</v>
      </c>
      <c r="JY89" s="75">
        <v>13804.72215774</v>
      </c>
      <c r="JZ89" s="75">
        <v>9614.1165180999997</v>
      </c>
      <c r="KA89" s="75">
        <v>1173.46536023</v>
      </c>
      <c r="KB89" s="75"/>
      <c r="KC89" s="75"/>
      <c r="KD89" s="75">
        <v>429.19344627999999</v>
      </c>
      <c r="KE89" s="75">
        <v>27335.338257759999</v>
      </c>
      <c r="KF89" s="75">
        <v>260.01063399999998</v>
      </c>
      <c r="KG89" s="75">
        <v>7463.6486083300051</v>
      </c>
      <c r="KH89" s="75">
        <v>155.28789578000001</v>
      </c>
      <c r="KI89" s="75"/>
      <c r="KJ89" s="75">
        <v>254.849818</v>
      </c>
      <c r="KK89" s="75">
        <v>35696.261398150018</v>
      </c>
      <c r="KL89" s="75">
        <v>25669.112518950024</v>
      </c>
      <c r="KM89" s="75">
        <v>2033.1656635600004</v>
      </c>
      <c r="KN89" s="75"/>
      <c r="KO89" s="75"/>
      <c r="KP89" s="75">
        <v>909.71843066000008</v>
      </c>
      <c r="KQ89" s="75">
        <v>72442.054967430056</v>
      </c>
      <c r="KR89" s="15">
        <v>111.61489</v>
      </c>
      <c r="KS89" s="15"/>
      <c r="KT89" s="15"/>
      <c r="KU89" s="15"/>
      <c r="KV89" s="75">
        <v>40.766548999999998</v>
      </c>
      <c r="KW89" s="75">
        <v>2312.1313036800002</v>
      </c>
      <c r="KX89" s="75">
        <v>273.93922710999993</v>
      </c>
      <c r="KY89" s="75">
        <v>211.95825106000001</v>
      </c>
      <c r="KZ89" s="75"/>
      <c r="LA89" s="75"/>
      <c r="LB89" s="75">
        <v>68.226386669999997</v>
      </c>
      <c r="LC89" s="75">
        <v>3018.6366075200003</v>
      </c>
      <c r="LD89" s="75">
        <v>3357.617334</v>
      </c>
      <c r="LE89" s="75">
        <v>29727.609660589991</v>
      </c>
      <c r="LF89" s="75">
        <v>472.62030163999998</v>
      </c>
      <c r="LG89" s="75"/>
      <c r="LH89" s="75">
        <v>2439.9184610000002</v>
      </c>
      <c r="LI89" s="75">
        <v>64765.370917460044</v>
      </c>
      <c r="LJ89" s="75">
        <v>76573.530347129868</v>
      </c>
      <c r="LK89" s="75">
        <v>6570.6352700599991</v>
      </c>
      <c r="LL89" s="75"/>
      <c r="LM89" s="75"/>
      <c r="LN89" s="75">
        <v>4137.7396617000004</v>
      </c>
      <c r="LO89" s="75">
        <v>188045.0419535799</v>
      </c>
      <c r="LP89" s="15">
        <v>112.60408700000001</v>
      </c>
      <c r="LQ89" s="15"/>
      <c r="LR89" s="75">
        <v>0</v>
      </c>
      <c r="LS89" s="75"/>
      <c r="LT89" s="75">
        <v>0</v>
      </c>
      <c r="LU89" s="75">
        <v>5775.6273311099976</v>
      </c>
      <c r="LV89" s="75">
        <v>2688.5038850299993</v>
      </c>
      <c r="LW89" s="75">
        <v>674.03988345000005</v>
      </c>
      <c r="LX89" s="75"/>
      <c r="LY89" s="75"/>
      <c r="LZ89" s="75">
        <v>1073.7033959399998</v>
      </c>
      <c r="MA89" s="15">
        <v>10324.478582529999</v>
      </c>
      <c r="MB89" s="75">
        <v>597.18125999999995</v>
      </c>
      <c r="MC89" s="75">
        <v>3574.1766600099986</v>
      </c>
      <c r="MD89" s="75">
        <v>127.82712392000001</v>
      </c>
      <c r="ME89" s="75"/>
      <c r="MF89" s="75">
        <v>424.07485700000001</v>
      </c>
      <c r="MG89" s="75">
        <v>24960.691971979981</v>
      </c>
      <c r="MH89" s="75">
        <v>24702.869707050013</v>
      </c>
      <c r="MI89" s="75">
        <v>1516.6673331999993</v>
      </c>
      <c r="MJ89" s="75"/>
      <c r="MK89" s="75"/>
      <c r="ML89" s="75">
        <v>2943.1554189600006</v>
      </c>
      <c r="MM89" s="75"/>
      <c r="MN89" s="75">
        <v>58846.644332119984</v>
      </c>
      <c r="MO89" s="75">
        <v>3868.5907259999999</v>
      </c>
      <c r="MP89" s="75">
        <v>31540.380179580017</v>
      </c>
      <c r="MQ89" s="75">
        <v>11146.229904120002</v>
      </c>
      <c r="MR89" s="75"/>
      <c r="MS89" s="75">
        <v>2162.8075260000001</v>
      </c>
      <c r="MT89" s="75">
        <v>92106.614464489816</v>
      </c>
      <c r="MU89" s="75">
        <v>89854.73776839998</v>
      </c>
      <c r="MV89" s="75">
        <v>8047.9532538599997</v>
      </c>
      <c r="MW89" s="75"/>
      <c r="MX89" s="75"/>
      <c r="MY89" s="75">
        <v>2890.0924084499989</v>
      </c>
      <c r="MZ89" s="75"/>
      <c r="NA89" s="75">
        <v>241617.40623089985</v>
      </c>
      <c r="NB89" s="75"/>
      <c r="NC89" s="75"/>
      <c r="ND89" s="75"/>
      <c r="NE89" s="75"/>
      <c r="NF89" s="75"/>
      <c r="NG89" s="75"/>
      <c r="NH89" s="75">
        <v>12.192807609999999</v>
      </c>
      <c r="NI89" s="75">
        <v>23.723123860000001</v>
      </c>
      <c r="NJ89" s="75"/>
      <c r="NK89" s="75"/>
      <c r="NL89" s="75"/>
      <c r="NM89" s="75">
        <v>35.915931469999997</v>
      </c>
      <c r="NN89" s="15"/>
      <c r="NO89" s="15"/>
      <c r="NP89" s="15"/>
      <c r="NR89" s="75">
        <v>3877656.892020849</v>
      </c>
      <c r="PU89" s="4"/>
    </row>
    <row r="90" spans="1:437" x14ac:dyDescent="0.2">
      <c r="A90" s="69">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5">
        <v>126.48575169</v>
      </c>
      <c r="ME90" s="75"/>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5">
        <v>3763263.6588288108</v>
      </c>
      <c r="PU90" s="4"/>
    </row>
    <row r="91" spans="1:437" x14ac:dyDescent="0.2">
      <c r="A91" s="69">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5">
        <v>124.98336481999999</v>
      </c>
      <c r="ME91" s="75"/>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5">
        <v>3681697.8736113505</v>
      </c>
      <c r="PU91" s="4"/>
    </row>
    <row r="92" spans="1:437" x14ac:dyDescent="0.2">
      <c r="A92" s="69">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5">
        <v>123.59302831000001</v>
      </c>
      <c r="ME92" s="75"/>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5">
        <v>3603485.8378722155</v>
      </c>
      <c r="PU92" s="4"/>
    </row>
    <row r="93" spans="1:437" x14ac:dyDescent="0.2">
      <c r="A93" s="69">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5">
        <v>122.18722866</v>
      </c>
      <c r="ME93" s="75"/>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5">
        <v>3885585.3134701299</v>
      </c>
      <c r="PU93" s="4"/>
    </row>
    <row r="94" spans="1:437" x14ac:dyDescent="0.2">
      <c r="A94" s="69">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5">
        <v>120.78789293000001</v>
      </c>
      <c r="ME94" s="75"/>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5">
        <v>3793496.3561972068</v>
      </c>
      <c r="PU94" s="4"/>
    </row>
    <row r="95" spans="1:437" x14ac:dyDescent="0.2">
      <c r="A95" s="69">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5">
        <v>3709116.1566360835</v>
      </c>
      <c r="PU95" s="4"/>
    </row>
    <row r="96" spans="1:437" x14ac:dyDescent="0.2">
      <c r="A96" s="69">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5">
        <v>3640341.4667488965</v>
      </c>
      <c r="PU96" s="4"/>
    </row>
    <row r="97" spans="1:437" x14ac:dyDescent="0.2">
      <c r="A97" s="69">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5">
        <v>3973914.4796512285</v>
      </c>
      <c r="PU97" s="4"/>
    </row>
    <row r="98" spans="1:437" x14ac:dyDescent="0.2">
      <c r="A98" s="69">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5">
        <v>3879691.4099820387</v>
      </c>
      <c r="PU98" s="4"/>
    </row>
    <row r="99" spans="1:437" x14ac:dyDescent="0.2">
      <c r="A99" s="69">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5">
        <v>3798582.0695020184</v>
      </c>
      <c r="PU99" s="4"/>
    </row>
    <row r="100" spans="1:437" x14ac:dyDescent="0.2">
      <c r="A100" s="69">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5">
        <v>3728078.9475223357</v>
      </c>
      <c r="PU100" s="4"/>
    </row>
    <row r="101" spans="1:437" x14ac:dyDescent="0.2">
      <c r="A101" s="69">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5">
        <v>3650939.3253601617</v>
      </c>
      <c r="PU101" s="4"/>
    </row>
    <row r="102" spans="1:437" x14ac:dyDescent="0.2">
      <c r="A102" s="69">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5">
        <v>3559920.7926443331</v>
      </c>
      <c r="PU102" s="4"/>
    </row>
    <row r="103" spans="1:437" x14ac:dyDescent="0.2">
      <c r="A103" s="69">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5">
        <v>3496689.8140360564</v>
      </c>
      <c r="PU103" s="4"/>
    </row>
    <row r="104" spans="1:437" x14ac:dyDescent="0.2">
      <c r="A104" s="69">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5">
        <v>3664591.1009601797</v>
      </c>
      <c r="PU104" s="4"/>
    </row>
    <row r="105" spans="1:437" x14ac:dyDescent="0.2">
      <c r="A105" s="69">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5">
        <v>3591541.1272566747</v>
      </c>
      <c r="PU105" s="4"/>
    </row>
    <row r="106" spans="1:437" x14ac:dyDescent="0.2">
      <c r="A106" s="69">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5">
        <v>3528630.9893422639</v>
      </c>
      <c r="PU106" s="4"/>
    </row>
    <row r="107" spans="1:437" x14ac:dyDescent="0.2">
      <c r="A107" s="69">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5">
        <v>3458203.9272875208</v>
      </c>
      <c r="PU107" s="4"/>
    </row>
    <row r="108" spans="1:437" x14ac:dyDescent="0.2">
      <c r="A108" s="69">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5">
        <v>3798161.0846754452</v>
      </c>
      <c r="PU108" s="4"/>
    </row>
    <row r="109" spans="1:437" x14ac:dyDescent="0.2">
      <c r="A109" s="69">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5">
        <v>3709778.6971546174</v>
      </c>
      <c r="PU109" s="4"/>
    </row>
    <row r="110" spans="1:437" x14ac:dyDescent="0.2">
      <c r="A110" s="69">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5">
        <v>4010968.2962671774</v>
      </c>
      <c r="PU110" s="4"/>
    </row>
    <row r="111" spans="1:437" x14ac:dyDescent="0.2">
      <c r="A111" s="69">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5">
        <v>3978711.4714850863</v>
      </c>
      <c r="PU111" s="4"/>
    </row>
    <row r="112" spans="1:437" x14ac:dyDescent="0.2">
      <c r="A112" s="69">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5">
        <v>3912702.2177900095</v>
      </c>
      <c r="PU112" s="4"/>
    </row>
    <row r="113" spans="1:437" x14ac:dyDescent="0.2">
      <c r="A113" s="69">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5">
        <v>3847473.2302777586</v>
      </c>
      <c r="PU113" s="4"/>
    </row>
    <row r="114" spans="1:437" x14ac:dyDescent="0.2">
      <c r="A114" s="69">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5">
        <v>4193201.163489576</v>
      </c>
      <c r="PU114" s="4"/>
    </row>
    <row r="115" spans="1:437" x14ac:dyDescent="0.2">
      <c r="A115" s="69">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5">
        <v>4128155.0824255077</v>
      </c>
      <c r="PU115" s="4"/>
    </row>
    <row r="116" spans="1:437" x14ac:dyDescent="0.2">
      <c r="A116" s="69">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5">
        <v>4074245.7009126269</v>
      </c>
      <c r="PU116" s="4"/>
    </row>
    <row r="117" spans="1:437" x14ac:dyDescent="0.2">
      <c r="A117" s="69">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5">
        <v>4564361.9593212083</v>
      </c>
      <c r="PU117" s="4"/>
    </row>
    <row r="118" spans="1:437" x14ac:dyDescent="0.2">
      <c r="A118" s="69">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5">
        <v>4474346.2281713644</v>
      </c>
      <c r="PU118" s="4"/>
    </row>
    <row r="119" spans="1:437" x14ac:dyDescent="0.2">
      <c r="A119" s="69">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5">
        <v>4338164.2182200532</v>
      </c>
      <c r="PU119" s="4"/>
    </row>
    <row r="120" spans="1:437" x14ac:dyDescent="0.2">
      <c r="A120" s="69">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5">
        <v>4303458.2652565688</v>
      </c>
      <c r="PU120" s="4"/>
    </row>
    <row r="121" spans="1:437" x14ac:dyDescent="0.2">
      <c r="A121" s="69">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5">
        <v>4196521.730228113</v>
      </c>
      <c r="PU121" s="4"/>
    </row>
    <row r="122" spans="1:437" x14ac:dyDescent="0.2">
      <c r="A122" s="69">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5">
        <v>4366909.5741121992</v>
      </c>
      <c r="PU122" s="4"/>
    </row>
    <row r="123" spans="1:437" x14ac:dyDescent="0.2">
      <c r="A123" s="69">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5">
        <v>4652579.4823204596</v>
      </c>
      <c r="PU123" s="4"/>
    </row>
    <row r="124" spans="1:437" x14ac:dyDescent="0.2">
      <c r="A124" s="69">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5">
        <v>4547144.0716343457</v>
      </c>
      <c r="PU124" s="4"/>
    </row>
    <row r="125" spans="1:437" x14ac:dyDescent="0.2">
      <c r="A125" s="69">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5">
        <v>4454522.0360394204</v>
      </c>
      <c r="PU125" s="4"/>
    </row>
    <row r="126" spans="1:437" x14ac:dyDescent="0.2">
      <c r="A126" s="69">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5">
        <v>4679659.257542612</v>
      </c>
      <c r="PU126" s="4"/>
    </row>
    <row r="127" spans="1:437" x14ac:dyDescent="0.2">
      <c r="A127" s="69">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5">
        <v>4588494.4571426688</v>
      </c>
      <c r="PU127" s="4"/>
    </row>
    <row r="128" spans="1:437" x14ac:dyDescent="0.2">
      <c r="A128" s="69">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5">
        <v>4551847.5599952508</v>
      </c>
      <c r="PU128" s="4"/>
    </row>
    <row r="129" spans="1:437" x14ac:dyDescent="0.2">
      <c r="A129" s="69">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5">
        <v>4455323.6115010502</v>
      </c>
      <c r="PU129" s="4"/>
    </row>
    <row r="130" spans="1:437" x14ac:dyDescent="0.2">
      <c r="A130" s="69">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5">
        <v>4903647.280500601</v>
      </c>
      <c r="PU130" s="4"/>
    </row>
    <row r="131" spans="1:437" x14ac:dyDescent="0.2">
      <c r="A131" s="69">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5">
        <v>4887847.7296100901</v>
      </c>
      <c r="PU131" s="4"/>
    </row>
    <row r="132" spans="1:437" x14ac:dyDescent="0.2">
      <c r="A132" s="69">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5">
        <v>4794993.2451250004</v>
      </c>
      <c r="PU132" s="4"/>
    </row>
    <row r="133" spans="1:437" x14ac:dyDescent="0.2">
      <c r="A133" s="69">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5">
        <v>4699143.9029008206</v>
      </c>
      <c r="PU133" s="4"/>
    </row>
    <row r="134" spans="1:437" x14ac:dyDescent="0.2">
      <c r="A134" s="69">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69">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69">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69">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69">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69">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69">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69">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69">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69">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69">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59"/>
      <c r="NO144" s="14"/>
      <c r="NP144" s="14"/>
      <c r="NR144" s="14">
        <v>4881157.9670500429</v>
      </c>
      <c r="PU144" s="4"/>
    </row>
    <row r="145" spans="1:437" x14ac:dyDescent="0.2">
      <c r="A145" s="69">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59">
        <v>93680.032525790157</v>
      </c>
      <c r="NO145" s="14"/>
      <c r="NQ145" s="14">
        <v>264446.55320118001</v>
      </c>
      <c r="NR145" s="14">
        <v>5483634.0205244739</v>
      </c>
      <c r="PU145" s="4"/>
    </row>
    <row r="146" spans="1:437" x14ac:dyDescent="0.2">
      <c r="A146" s="69">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59">
        <v>92288.836550440028</v>
      </c>
      <c r="NO146" s="14"/>
      <c r="NQ146" s="14">
        <v>266369.98070618999</v>
      </c>
      <c r="NR146" s="14">
        <v>5373380.1109421365</v>
      </c>
      <c r="PU146" s="4"/>
    </row>
    <row r="147" spans="1:437" s="105" customFormat="1" x14ac:dyDescent="0.2">
      <c r="A147" s="69">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59">
        <v>91790.152321640009</v>
      </c>
      <c r="NO147" s="14"/>
      <c r="NQ147" s="14">
        <v>267859.43139332003</v>
      </c>
      <c r="NR147" s="14">
        <v>5265564.9107907256</v>
      </c>
    </row>
    <row r="148" spans="1:437" s="105" customFormat="1" x14ac:dyDescent="0.2">
      <c r="A148" s="69">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59">
        <v>89212.910643729905</v>
      </c>
      <c r="NO148" s="14"/>
      <c r="NQ148" s="14">
        <v>268386.11303750001</v>
      </c>
      <c r="NR148" s="14">
        <v>5247051.1791578587</v>
      </c>
    </row>
    <row r="149" spans="1:437" s="102" customFormat="1" x14ac:dyDescent="0.2">
      <c r="A149" s="69">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59">
        <v>88593.550271170025</v>
      </c>
      <c r="NO149" s="14"/>
      <c r="NQ149" s="14">
        <v>285477.11508243001</v>
      </c>
      <c r="NR149" s="14">
        <v>5160135.1146725481</v>
      </c>
    </row>
    <row r="150" spans="1:437" x14ac:dyDescent="0.2">
      <c r="A150" s="69">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59">
        <v>88798.981981350138</v>
      </c>
      <c r="NO150" s="14"/>
      <c r="NQ150" s="14">
        <v>287261.07164888002</v>
      </c>
      <c r="NR150" s="14">
        <v>5078160.6965634897</v>
      </c>
      <c r="PU150" s="4"/>
    </row>
    <row r="151" spans="1:437" x14ac:dyDescent="0.2">
      <c r="A151" s="69">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59">
        <v>86812.969838760226</v>
      </c>
      <c r="NO151" s="14"/>
      <c r="NQ151" s="14">
        <v>289067.74604390998</v>
      </c>
      <c r="NR151" s="14">
        <v>5048166.0156714311</v>
      </c>
      <c r="PU151" s="4"/>
    </row>
    <row r="152" spans="1:437" x14ac:dyDescent="0.2">
      <c r="A152" s="69">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59">
        <v>88593.550271170025</v>
      </c>
      <c r="NO152" s="14"/>
      <c r="NQ152" s="14">
        <v>290123.71960696997</v>
      </c>
      <c r="NR152" s="15">
        <v>4999538.4019149672</v>
      </c>
      <c r="PU152" s="4"/>
    </row>
    <row r="153" spans="1:437" x14ac:dyDescent="0.2">
      <c r="A153" s="69">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59">
        <v>81148.418643389959</v>
      </c>
      <c r="NO153" s="14"/>
      <c r="NQ153" s="14">
        <v>289910.53781363001</v>
      </c>
      <c r="NR153" s="15">
        <v>4936530.9745151103</v>
      </c>
      <c r="PU153" s="4"/>
    </row>
    <row r="154" spans="1:437" x14ac:dyDescent="0.2">
      <c r="A154" s="69">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59">
        <v>77213.976419559942</v>
      </c>
      <c r="NO154" s="14"/>
      <c r="NQ154" s="14">
        <v>287205.31359546003</v>
      </c>
      <c r="NR154" s="15">
        <v>4846739.9491129769</v>
      </c>
      <c r="PU154" s="4"/>
    </row>
    <row r="155" spans="1:437" x14ac:dyDescent="0.2">
      <c r="A155" s="69">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59">
        <v>74184.928726479906</v>
      </c>
      <c r="NO155" s="14"/>
      <c r="NQ155" s="14">
        <v>285959.52034543001</v>
      </c>
      <c r="NR155" s="15">
        <v>4767550.3196723275</v>
      </c>
      <c r="PU155" s="4"/>
    </row>
    <row r="156" spans="1:437" x14ac:dyDescent="0.2">
      <c r="A156" s="69">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59">
        <v>70577.712113710018</v>
      </c>
      <c r="NO156" s="14"/>
      <c r="NQ156" s="14">
        <v>285989.66512128996</v>
      </c>
      <c r="NR156" s="15">
        <v>4675647.5773382587</v>
      </c>
      <c r="PU156" s="4"/>
    </row>
    <row r="157" spans="1:437" x14ac:dyDescent="0.2">
      <c r="A157" s="69">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59">
        <v>67022.207786229978</v>
      </c>
      <c r="NO157" s="14"/>
      <c r="NQ157" s="14">
        <v>286453.10828792996</v>
      </c>
      <c r="NR157" s="15">
        <v>4582903.3604359003</v>
      </c>
      <c r="PU157" s="4"/>
    </row>
    <row r="158" spans="1:437" x14ac:dyDescent="0.2">
      <c r="A158" s="69">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59">
        <v>63576.813896620035</v>
      </c>
      <c r="NO158" s="14"/>
      <c r="NQ158" s="14">
        <v>286037.40694468998</v>
      </c>
      <c r="NR158" s="14">
        <v>4494131.0892301016</v>
      </c>
      <c r="PU158" s="4"/>
    </row>
    <row r="159" spans="1:437" x14ac:dyDescent="0.2">
      <c r="A159" s="69">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59">
        <v>63950.599853530031</v>
      </c>
      <c r="NO159" s="14"/>
      <c r="NQ159" s="14">
        <v>285886.11027501</v>
      </c>
      <c r="NR159" s="14">
        <v>4397670.9824219802</v>
      </c>
      <c r="PU159" s="4"/>
    </row>
    <row r="160" spans="1:437" x14ac:dyDescent="0.2">
      <c r="A160" s="69">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59">
        <v>64416.45636576994</v>
      </c>
      <c r="NO160" s="14"/>
      <c r="NQ160" s="14">
        <v>286259.82685585</v>
      </c>
      <c r="NR160" s="14">
        <v>4316438.946854298</v>
      </c>
      <c r="PU160" s="4"/>
    </row>
    <row r="161" spans="1:437" x14ac:dyDescent="0.2">
      <c r="A161" s="69">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59">
        <v>110246.00890643988</v>
      </c>
      <c r="NO161" s="14"/>
      <c r="NQ161" s="14">
        <v>286609.35037015</v>
      </c>
      <c r="NR161" s="14">
        <v>4274944.3421444306</v>
      </c>
      <c r="PU161" s="4"/>
    </row>
    <row r="162" spans="1:437" x14ac:dyDescent="0.2">
      <c r="A162" s="69">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59">
        <v>109145.80596069012</v>
      </c>
      <c r="NO162" s="14"/>
      <c r="NQ162" s="14">
        <v>287746.57602702</v>
      </c>
      <c r="NR162" s="14">
        <v>4175048.7733637439</v>
      </c>
      <c r="PU162" s="4"/>
    </row>
    <row r="163" spans="1:437" x14ac:dyDescent="0.2">
      <c r="A163" s="69">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59">
        <v>109266.14597205012</v>
      </c>
      <c r="NO163" s="14"/>
      <c r="NQ163" s="14">
        <v>290619.00808525999</v>
      </c>
      <c r="NR163" s="14">
        <v>4101005.2381152813</v>
      </c>
      <c r="PU163" s="4"/>
    </row>
    <row r="164" spans="1:437" x14ac:dyDescent="0.2">
      <c r="A164" s="69">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59">
        <v>108910.8359539401</v>
      </c>
      <c r="NO164" s="14"/>
      <c r="NQ164" s="14">
        <v>292237.73984716996</v>
      </c>
      <c r="NR164" s="14">
        <v>4022787.9696182506</v>
      </c>
      <c r="PU164" s="4"/>
    </row>
    <row r="165" spans="1:437" x14ac:dyDescent="0.2">
      <c r="A165" s="69">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59">
        <v>108791.26958393991</v>
      </c>
      <c r="NO165" s="14"/>
      <c r="NQ165" s="14">
        <v>292965.44073788001</v>
      </c>
      <c r="NR165" s="14">
        <v>4275084.2148594502</v>
      </c>
      <c r="PU165" s="4"/>
    </row>
    <row r="166" spans="1:437" x14ac:dyDescent="0.2">
      <c r="A166" s="69">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59">
        <v>108751.98763024993</v>
      </c>
      <c r="NO166" s="14"/>
      <c r="NQ166" s="14">
        <v>293836.38176777004</v>
      </c>
      <c r="NR166" s="14">
        <v>4188540.24717842</v>
      </c>
      <c r="PU166" s="4"/>
    </row>
    <row r="167" spans="1:437" x14ac:dyDescent="0.2">
      <c r="A167" s="69">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59">
        <v>107896.30906429993</v>
      </c>
      <c r="NO167" s="14"/>
      <c r="NQ167" s="14">
        <v>308027.90126431</v>
      </c>
      <c r="NR167" s="14">
        <v>4116163.1152778105</v>
      </c>
      <c r="PU167" s="4"/>
    </row>
    <row r="168" spans="1:437" x14ac:dyDescent="0.2">
      <c r="A168" s="69">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59">
        <v>107098.56916542025</v>
      </c>
      <c r="NO168" s="14"/>
      <c r="NQ168" s="14">
        <v>382327.63518804999</v>
      </c>
      <c r="NR168" s="14">
        <v>4103177.03801656</v>
      </c>
      <c r="PU168" s="4"/>
    </row>
    <row r="169" spans="1:437" x14ac:dyDescent="0.2">
      <c r="A169" s="69">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59">
        <v>105593.94700148</v>
      </c>
      <c r="NO169" s="14"/>
      <c r="NQ169" s="14">
        <v>425963.43825190002</v>
      </c>
      <c r="NR169" s="14">
        <v>4300975.3076727102</v>
      </c>
      <c r="PU169" s="4"/>
    </row>
    <row r="170" spans="1:437" x14ac:dyDescent="0.2">
      <c r="A170" s="69">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59">
        <v>103574.22302062999</v>
      </c>
      <c r="NO170" s="14"/>
      <c r="NQ170" s="14">
        <v>427067.49136137002</v>
      </c>
      <c r="NR170" s="14">
        <v>4008634.2743478213</v>
      </c>
      <c r="PU170" s="4"/>
    </row>
    <row r="171" spans="1:437" x14ac:dyDescent="0.2">
      <c r="A171" s="69">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59">
        <v>101967.47926578985</v>
      </c>
      <c r="NO171" s="14"/>
      <c r="NQ171" s="14">
        <v>429102.77265821001</v>
      </c>
      <c r="NR171" s="14">
        <v>3941063.2755137519</v>
      </c>
      <c r="PU171" s="4"/>
    </row>
    <row r="172" spans="1:437" x14ac:dyDescent="0.2">
      <c r="A172" s="69">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59">
        <v>99963.95589430962</v>
      </c>
      <c r="NO172" s="14"/>
      <c r="NQ172" s="14">
        <v>434166.21390335</v>
      </c>
      <c r="NR172" s="14">
        <v>3885164.869557119</v>
      </c>
      <c r="PU172" s="4"/>
    </row>
    <row r="173" spans="1:437" x14ac:dyDescent="0.2">
      <c r="A173" s="69">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59">
        <v>98311.857758529863</v>
      </c>
      <c r="NO173" s="14"/>
      <c r="NQ173" s="14">
        <v>433053.49179394002</v>
      </c>
      <c r="NR173" s="14">
        <v>3793022.5422336669</v>
      </c>
      <c r="PU173" s="4"/>
    </row>
    <row r="174" spans="1:437" x14ac:dyDescent="0.2">
      <c r="A174" s="69">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59">
        <v>156894.64041972015</v>
      </c>
      <c r="NO174" s="14"/>
      <c r="NQ174" s="14">
        <v>436725.00316025002</v>
      </c>
      <c r="NR174" s="14">
        <v>3796515.2541766185</v>
      </c>
      <c r="PU174" s="4"/>
    </row>
    <row r="175" spans="1:437" x14ac:dyDescent="0.2">
      <c r="A175" s="69">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59">
        <v>155430.6810753099</v>
      </c>
      <c r="NO175" s="14"/>
      <c r="NQ175" s="14">
        <v>436638.36755759997</v>
      </c>
      <c r="NR175" s="14">
        <v>3744176.9218602283</v>
      </c>
      <c r="PU175" s="4"/>
    </row>
    <row r="176" spans="1:437" x14ac:dyDescent="0.2">
      <c r="A176" s="69">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59">
        <v>154478.73215229035</v>
      </c>
      <c r="NO176" s="14"/>
      <c r="NQ176" s="14">
        <v>439347.59374326002</v>
      </c>
      <c r="NR176" s="14">
        <v>3672294.447622411</v>
      </c>
      <c r="PU176" s="4"/>
    </row>
    <row r="177" spans="1:444" x14ac:dyDescent="0.2">
      <c r="A177" s="69">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59">
        <v>151269.27220606981</v>
      </c>
      <c r="NO177" s="14"/>
      <c r="NQ177" s="14">
        <v>442305.77823975001</v>
      </c>
      <c r="NR177" s="14">
        <v>3613092.1453717896</v>
      </c>
      <c r="PU177" s="4"/>
    </row>
    <row r="178" spans="1:444" x14ac:dyDescent="0.2">
      <c r="A178" s="69">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59">
        <v>150195.27822803968</v>
      </c>
      <c r="NO178" s="14"/>
      <c r="NQ178" s="14">
        <v>448173.68362860999</v>
      </c>
      <c r="NR178" s="14">
        <v>3564405.7994657075</v>
      </c>
      <c r="PU178" s="4"/>
    </row>
    <row r="179" spans="1:444" x14ac:dyDescent="0.2">
      <c r="A179" s="69">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59">
        <v>150195.27822803968</v>
      </c>
      <c r="NO179" s="14"/>
      <c r="NQ179" s="14">
        <v>451663.62282108003</v>
      </c>
      <c r="NR179" s="14">
        <v>3511357.1798487986</v>
      </c>
      <c r="PU179" s="4"/>
    </row>
    <row r="180" spans="1:444" x14ac:dyDescent="0.2">
      <c r="A180" s="69">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59">
        <v>144239.76284785938</v>
      </c>
      <c r="NO180" s="14"/>
      <c r="NQ180" s="14">
        <v>455466.72355473001</v>
      </c>
      <c r="NR180" s="14">
        <v>3450870.7611706397</v>
      </c>
      <c r="PU180" s="4"/>
    </row>
    <row r="181" spans="1:444" x14ac:dyDescent="0.2">
      <c r="A181" s="69">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59">
        <v>140586.0481829799</v>
      </c>
      <c r="NO181" s="14"/>
      <c r="NQ181" s="14">
        <v>459571.71225696005</v>
      </c>
      <c r="NR181" s="14">
        <v>3405478.2850663289</v>
      </c>
      <c r="PU181" s="4"/>
    </row>
    <row r="182" spans="1:444" x14ac:dyDescent="0.2">
      <c r="A182" s="69">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59">
        <v>215743.82852550989</v>
      </c>
      <c r="NO182" s="14"/>
      <c r="NQ182" s="14">
        <v>463923.98246927001</v>
      </c>
      <c r="NR182" s="14">
        <v>3441415.3360971087</v>
      </c>
      <c r="PU182" s="4"/>
    </row>
    <row r="183" spans="1:444" s="145" customFormat="1" ht="11.25" x14ac:dyDescent="0.2">
      <c r="A183" s="138">
        <v>44896</v>
      </c>
      <c r="B183" s="139">
        <v>306.7194652</v>
      </c>
      <c r="C183" s="139">
        <v>359.65062053999998</v>
      </c>
      <c r="D183" s="140">
        <v>57.154838050000002</v>
      </c>
      <c r="E183" s="140">
        <v>723.52492379</v>
      </c>
      <c r="F183" s="139">
        <v>0</v>
      </c>
      <c r="G183" s="141">
        <v>31.987301930259999</v>
      </c>
      <c r="H183" s="139">
        <v>0</v>
      </c>
      <c r="I183" s="139"/>
      <c r="J183" s="139">
        <v>3109.75439336</v>
      </c>
      <c r="K183" s="141">
        <v>91.777665321100102</v>
      </c>
      <c r="L183" s="141">
        <v>81.953440947350003</v>
      </c>
      <c r="M183" s="141">
        <v>4.3022601187199996</v>
      </c>
      <c r="N183" s="141">
        <v>20.467288735</v>
      </c>
      <c r="O183" s="141"/>
      <c r="P183" s="141">
        <v>10.60890686154</v>
      </c>
      <c r="Q183" s="141">
        <v>246.78547989326</v>
      </c>
      <c r="R183" s="14">
        <v>0</v>
      </c>
      <c r="S183" s="142">
        <v>6.6884834255500003</v>
      </c>
      <c r="T183" s="143">
        <v>124.62115733</v>
      </c>
      <c r="U183" s="143">
        <v>36.449198350000003</v>
      </c>
      <c r="V183" s="143">
        <v>72.9690279</v>
      </c>
      <c r="W183" s="142">
        <v>6.9225228091300002</v>
      </c>
      <c r="X183" s="14">
        <v>0</v>
      </c>
      <c r="Y183" s="139">
        <v>13116.00935498</v>
      </c>
      <c r="Z183" s="142">
        <v>0</v>
      </c>
      <c r="AA183" s="142"/>
      <c r="AB183" s="139">
        <v>1149.6720481699999</v>
      </c>
      <c r="AC183" s="139">
        <v>53817.083759610003</v>
      </c>
      <c r="AD183" s="139">
        <v>15641.76120037</v>
      </c>
      <c r="AE183" s="139">
        <v>3388.5118680800001</v>
      </c>
      <c r="AF183" s="139"/>
      <c r="AG183" s="139"/>
      <c r="AH183" s="139">
        <v>2903.2584362500002</v>
      </c>
      <c r="AI183" s="139">
        <v>92133.661558580003</v>
      </c>
      <c r="AJ183" s="14">
        <v>0</v>
      </c>
      <c r="AK183" s="139">
        <v>280868.56475219998</v>
      </c>
      <c r="AL183" s="139">
        <v>0</v>
      </c>
      <c r="AM183" s="139"/>
      <c r="AN183" s="139">
        <v>6526.7038354599999</v>
      </c>
      <c r="AO183" s="139">
        <v>484078.20935910899</v>
      </c>
      <c r="AP183" s="139">
        <v>143595.70588851999</v>
      </c>
      <c r="AQ183" s="139">
        <v>10528.23016952</v>
      </c>
      <c r="AR183" s="139">
        <v>6114.9142840000004</v>
      </c>
      <c r="AS183" s="139"/>
      <c r="AT183" s="143">
        <v>84584.903883360093</v>
      </c>
      <c r="AU183" s="142">
        <v>0</v>
      </c>
      <c r="AV183" s="140">
        <v>42335.499679</v>
      </c>
      <c r="AW183" s="140">
        <v>28876.464052370004</v>
      </c>
      <c r="AX183" s="140">
        <v>1041124.26028169</v>
      </c>
      <c r="AY183" s="14">
        <v>0</v>
      </c>
      <c r="AZ183" s="143">
        <v>5741.7301394599999</v>
      </c>
      <c r="BA183" s="14">
        <v>0</v>
      </c>
      <c r="BB183" s="14"/>
      <c r="BC183" s="143">
        <v>945.23299550000002</v>
      </c>
      <c r="BD183" s="143">
        <v>48912.41509504</v>
      </c>
      <c r="BE183" s="139">
        <v>13487.74163269</v>
      </c>
      <c r="BF183" s="139">
        <v>1812.8281056200001</v>
      </c>
      <c r="BG183" s="139">
        <v>1297.1239917</v>
      </c>
      <c r="BH183" s="142">
        <v>0</v>
      </c>
      <c r="BI183" s="139">
        <v>72197.071960009998</v>
      </c>
      <c r="BJ183" s="144">
        <v>0</v>
      </c>
      <c r="BK183" s="139">
        <v>8363.3156068200005</v>
      </c>
      <c r="BL183" s="142">
        <v>0</v>
      </c>
      <c r="BM183" s="142"/>
      <c r="BN183" s="139">
        <v>189.37951973</v>
      </c>
      <c r="BO183" s="139">
        <v>19639.742165700001</v>
      </c>
      <c r="BP183" s="139">
        <v>2558.53312409</v>
      </c>
      <c r="BQ183" s="139">
        <v>1390.4804660499999</v>
      </c>
      <c r="BR183" s="139">
        <v>7729.3859249999996</v>
      </c>
      <c r="BS183" s="143">
        <v>1102.52404568</v>
      </c>
      <c r="BT183" s="139">
        <v>40973.36085307</v>
      </c>
      <c r="BU183" s="139">
        <v>0</v>
      </c>
      <c r="BV183" s="139">
        <v>4471.6150364399982</v>
      </c>
      <c r="BW183" s="14">
        <v>0</v>
      </c>
      <c r="BX183" s="14"/>
      <c r="BY183" s="139">
        <v>260</v>
      </c>
      <c r="BZ183" s="139">
        <v>16694.828682589996</v>
      </c>
      <c r="CA183" s="139">
        <v>9776.2410978200005</v>
      </c>
      <c r="CB183" s="139">
        <v>946.83601576000001</v>
      </c>
      <c r="CC183" s="139"/>
      <c r="CD183" s="139"/>
      <c r="CE183" s="139">
        <v>7245.3520343500004</v>
      </c>
      <c r="CF183" s="139">
        <v>39395.378084399999</v>
      </c>
      <c r="CG183" s="14">
        <v>0</v>
      </c>
      <c r="CH183" s="139">
        <v>942.35083224000005</v>
      </c>
      <c r="CI183" s="139"/>
      <c r="CJ183" s="139"/>
      <c r="CK183" s="139"/>
      <c r="CL183" s="139">
        <v>1765.5452927900001</v>
      </c>
      <c r="CM183" s="139">
        <v>1053.91712932</v>
      </c>
      <c r="CN183" s="139">
        <v>392.46641331000001</v>
      </c>
      <c r="CO183" s="139"/>
      <c r="CP183" s="139"/>
      <c r="CQ183" s="139">
        <v>874.05564964999996</v>
      </c>
      <c r="CR183" s="139">
        <v>5028.3353173100004</v>
      </c>
      <c r="CS183" s="139">
        <v>0</v>
      </c>
      <c r="CT183" s="139">
        <v>1148.1118645500001</v>
      </c>
      <c r="CU183" s="139"/>
      <c r="CV183" s="139"/>
      <c r="CW183" s="139"/>
      <c r="CX183" s="139">
        <v>5785.7136450600001</v>
      </c>
      <c r="CY183" s="139">
        <v>1943.1880119099999</v>
      </c>
      <c r="CZ183" s="139">
        <v>847.67055157000004</v>
      </c>
      <c r="DA183" s="139">
        <v>1766.505416</v>
      </c>
      <c r="DB183" s="139"/>
      <c r="DC183" s="139">
        <v>664.67930438999997</v>
      </c>
      <c r="DD183" s="139">
        <v>12155.868793479996</v>
      </c>
      <c r="DE183" s="139">
        <v>0</v>
      </c>
      <c r="DF183" s="139">
        <v>1841.9748408700007</v>
      </c>
      <c r="DG183" s="139"/>
      <c r="DH183" s="139"/>
      <c r="DI183" s="139">
        <v>540.10387934000005</v>
      </c>
      <c r="DJ183" s="139">
        <v>10379.538102889999</v>
      </c>
      <c r="DK183" s="139">
        <v>3760.1668449700001</v>
      </c>
      <c r="DL183" s="139">
        <v>325.17525317000002</v>
      </c>
      <c r="DM183" s="139"/>
      <c r="DN183" s="139"/>
      <c r="DO183" s="139">
        <v>3072.0864877700001</v>
      </c>
      <c r="DP183" s="139">
        <v>19934.854857210001</v>
      </c>
      <c r="DQ183" s="14">
        <v>0</v>
      </c>
      <c r="DR183" s="139">
        <v>2298.0259211799998</v>
      </c>
      <c r="DS183" s="139"/>
      <c r="DT183" s="139"/>
      <c r="DU183" s="14">
        <v>0</v>
      </c>
      <c r="DV183" s="139">
        <v>31487.120737249999</v>
      </c>
      <c r="DW183" s="139">
        <v>4914.7492064300004</v>
      </c>
      <c r="DX183" s="139">
        <v>1529.9645858900001</v>
      </c>
      <c r="DY183" s="139"/>
      <c r="DZ183" s="139"/>
      <c r="EA183" s="139">
        <v>1153.6842210299999</v>
      </c>
      <c r="EB183" s="139">
        <v>41383.54467178</v>
      </c>
      <c r="EC183" s="14">
        <v>0</v>
      </c>
      <c r="ED183" s="14"/>
      <c r="EE183" s="14"/>
      <c r="EF183" s="14"/>
      <c r="EG183" s="14"/>
      <c r="EH183" s="14"/>
      <c r="EI183" s="14">
        <v>0</v>
      </c>
      <c r="EJ183" s="14">
        <v>0</v>
      </c>
      <c r="EK183" s="14"/>
      <c r="EL183" s="14"/>
      <c r="EM183" s="139">
        <v>401.38376717</v>
      </c>
      <c r="EN183" s="139">
        <v>401.38376717</v>
      </c>
      <c r="EO183" s="14">
        <v>0</v>
      </c>
      <c r="EP183" s="139">
        <v>1549.9107313</v>
      </c>
      <c r="EQ183" s="14">
        <v>0</v>
      </c>
      <c r="ER183" s="14"/>
      <c r="ES183" s="14">
        <v>129.412730146667</v>
      </c>
      <c r="ET183" s="139">
        <v>15503.28794034</v>
      </c>
      <c r="EU183" s="139">
        <v>7034.0811413299998</v>
      </c>
      <c r="EV183" s="139">
        <v>1334.2797304600001</v>
      </c>
      <c r="EW183" s="139"/>
      <c r="EX183" s="139"/>
      <c r="EY183" s="139">
        <v>700.13321096000004</v>
      </c>
      <c r="EZ183" s="139">
        <v>26251.08671879</v>
      </c>
      <c r="FA183" s="14">
        <v>0</v>
      </c>
      <c r="FB183" s="139">
        <v>28023.046685239999</v>
      </c>
      <c r="FC183" s="14">
        <v>0</v>
      </c>
      <c r="FD183" s="14"/>
      <c r="FE183" s="139">
        <v>542.25039684000001</v>
      </c>
      <c r="FF183" s="139">
        <v>341672.34502259898</v>
      </c>
      <c r="FG183" s="139">
        <v>244123.03020909999</v>
      </c>
      <c r="FH183" s="139">
        <v>1644.0214195799999</v>
      </c>
      <c r="FI183" s="139">
        <v>1224.8471999999999</v>
      </c>
      <c r="FJ183" s="139"/>
      <c r="FK183" s="139">
        <v>25986.87989548</v>
      </c>
      <c r="FL183" s="139">
        <v>0</v>
      </c>
      <c r="FM183" s="139">
        <v>430435.62778308999</v>
      </c>
      <c r="FN183" s="139"/>
      <c r="FO183" s="139"/>
      <c r="FP183" s="139"/>
      <c r="FQ183" s="139"/>
      <c r="FR183" s="139"/>
      <c r="FS183" s="139"/>
      <c r="FT183" s="139">
        <v>83.723339719999998</v>
      </c>
      <c r="FU183" s="139"/>
      <c r="FV183" s="139"/>
      <c r="FW183" s="139"/>
      <c r="FX183" s="139">
        <v>23.1144386</v>
      </c>
      <c r="FY183" s="139">
        <v>106.83777757999999</v>
      </c>
      <c r="FZ183" s="139"/>
      <c r="GA183" s="139"/>
      <c r="GB183" s="139"/>
      <c r="GC183" s="139"/>
      <c r="GD183" s="139"/>
      <c r="GE183" s="14">
        <v>0</v>
      </c>
      <c r="GF183" s="139">
        <v>316.07404542</v>
      </c>
      <c r="GG183" s="139"/>
      <c r="GH183" s="139"/>
      <c r="GI183" s="139"/>
      <c r="GJ183" s="139">
        <v>666.66435082999999</v>
      </c>
      <c r="GK183" s="139">
        <v>982.73839625000005</v>
      </c>
      <c r="GL183" s="14">
        <v>0</v>
      </c>
      <c r="GM183" s="139">
        <v>3335.3805933100002</v>
      </c>
      <c r="GN183" s="14">
        <v>0</v>
      </c>
      <c r="GO183" s="14"/>
      <c r="GP183" s="14"/>
      <c r="GQ183" s="139">
        <v>13974.156858799999</v>
      </c>
      <c r="GR183" s="139">
        <v>5228.72737762</v>
      </c>
      <c r="GS183" s="139">
        <v>1165.3918672899999</v>
      </c>
      <c r="GT183" s="139"/>
      <c r="GU183" s="139"/>
      <c r="GV183" s="139">
        <v>1901.6027253699999</v>
      </c>
      <c r="GW183" s="14">
        <v>0</v>
      </c>
      <c r="GX183" s="139">
        <v>25605.259422390001</v>
      </c>
      <c r="GY183" s="14">
        <v>0</v>
      </c>
      <c r="GZ183" s="14"/>
      <c r="HA183" s="14"/>
      <c r="HB183" s="14"/>
      <c r="HC183" s="14"/>
      <c r="HD183" s="139">
        <v>3962.90059281</v>
      </c>
      <c r="HE183" s="139">
        <v>551.01479037000001</v>
      </c>
      <c r="HF183" s="139">
        <v>786.36236940000003</v>
      </c>
      <c r="HG183" s="139"/>
      <c r="HH183" s="139"/>
      <c r="HI183" s="139">
        <v>619.30732592000004</v>
      </c>
      <c r="HJ183" s="139">
        <v>5919.5850785000002</v>
      </c>
      <c r="HK183" s="14">
        <v>0</v>
      </c>
      <c r="HL183" s="139">
        <v>3221.8450516500002</v>
      </c>
      <c r="HM183" s="14">
        <v>0</v>
      </c>
      <c r="HN183" s="14"/>
      <c r="HO183" s="139">
        <v>428.35317330999999</v>
      </c>
      <c r="HP183" s="139">
        <v>19534.40151738</v>
      </c>
      <c r="HQ183" s="139">
        <v>8789.2200024600006</v>
      </c>
      <c r="HR183" s="139">
        <v>1014.00822599</v>
      </c>
      <c r="HS183" s="139"/>
      <c r="HT183" s="139"/>
      <c r="HU183" s="139">
        <v>1454.03720877</v>
      </c>
      <c r="HV183" s="139">
        <v>0</v>
      </c>
      <c r="HW183" s="139">
        <v>34441.865179560002</v>
      </c>
      <c r="HX183" s="14">
        <v>0</v>
      </c>
      <c r="HY183" s="146">
        <v>7581.2493880700004</v>
      </c>
      <c r="HZ183" s="147"/>
      <c r="IA183" s="147"/>
      <c r="IB183" s="139">
        <v>881.33653239</v>
      </c>
      <c r="IC183" s="139">
        <v>31669.916021479999</v>
      </c>
      <c r="ID183" s="139">
        <v>12297.0821552</v>
      </c>
      <c r="IE183" s="139">
        <v>1566.5755313300001</v>
      </c>
      <c r="IF183" s="139">
        <v>642.87414999999999</v>
      </c>
      <c r="IG183" s="139"/>
      <c r="IH183" s="139">
        <v>8013.9457917999998</v>
      </c>
      <c r="II183" s="139">
        <v>62652.979571570002</v>
      </c>
      <c r="IJ183" s="14">
        <v>0</v>
      </c>
      <c r="IK183" s="139">
        <v>2268.9260782000001</v>
      </c>
      <c r="IN183" s="139">
        <v>480.49730306999999</v>
      </c>
      <c r="IO183" s="139">
        <v>14651.17155212</v>
      </c>
      <c r="IP183" s="139">
        <v>7788.7524191399998</v>
      </c>
      <c r="IQ183" s="139">
        <v>840.07155399999999</v>
      </c>
      <c r="IR183" s="139">
        <v>44.796888000000003</v>
      </c>
      <c r="IS183" s="139"/>
      <c r="IT183" s="139">
        <v>1539.93836586</v>
      </c>
      <c r="IU183" s="139">
        <v>27614.154165790002</v>
      </c>
      <c r="IV183" s="14">
        <v>0</v>
      </c>
      <c r="IW183" s="139">
        <v>5793.1143098900002</v>
      </c>
      <c r="IX183" s="14">
        <v>0</v>
      </c>
      <c r="IY183" s="14"/>
      <c r="IZ183" s="139">
        <v>690.05287735000002</v>
      </c>
      <c r="JA183" s="139">
        <v>26250.40348347</v>
      </c>
      <c r="JB183" s="139">
        <v>8968.8372565099999</v>
      </c>
      <c r="JC183" s="139">
        <v>1275.7067467100001</v>
      </c>
      <c r="JD183" s="139"/>
      <c r="JE183" s="139"/>
      <c r="JF183" s="139">
        <v>2147.6095031099999</v>
      </c>
      <c r="JG183" s="139">
        <v>45125.72417704</v>
      </c>
      <c r="JH183" s="139"/>
      <c r="JI183" s="139"/>
      <c r="JJ183" s="139"/>
      <c r="JK183" s="139"/>
      <c r="JL183" s="139"/>
      <c r="JM183" s="14">
        <v>0</v>
      </c>
      <c r="JN183" s="139">
        <v>419.84162666999998</v>
      </c>
      <c r="JO183" s="139">
        <v>280.13909081999998</v>
      </c>
      <c r="JP183" s="139"/>
      <c r="JQ183" s="139"/>
      <c r="JR183" s="139">
        <v>224.04837735000001</v>
      </c>
      <c r="JS183" s="139">
        <v>924.02909483999997</v>
      </c>
      <c r="JT183" s="14">
        <v>0</v>
      </c>
      <c r="JU183" s="139">
        <v>2071.60577122</v>
      </c>
      <c r="JV183" s="14">
        <v>0</v>
      </c>
      <c r="JW183" s="14"/>
      <c r="JX183" s="14">
        <v>0</v>
      </c>
      <c r="JY183" s="139">
        <v>14938.016395950001</v>
      </c>
      <c r="JZ183" s="139">
        <v>5588.6326764400001</v>
      </c>
      <c r="KA183" s="139">
        <v>220.13596139000001</v>
      </c>
      <c r="KB183" s="139">
        <v>32.461393000000001</v>
      </c>
      <c r="KC183" s="139"/>
      <c r="KD183" s="139">
        <v>2794.7363815499998</v>
      </c>
      <c r="KE183" s="139">
        <v>25645.58857955</v>
      </c>
      <c r="KF183" s="14">
        <v>0</v>
      </c>
      <c r="KG183" s="139">
        <v>5527.7580940600001</v>
      </c>
      <c r="KH183" s="14">
        <v>0</v>
      </c>
      <c r="KI183" s="14"/>
      <c r="KJ183" s="139">
        <v>441.42999194999999</v>
      </c>
      <c r="KK183" s="139">
        <v>24454.666389189999</v>
      </c>
      <c r="KL183" s="139">
        <v>7422.4202106599996</v>
      </c>
      <c r="KM183" s="139">
        <v>721.54837616999998</v>
      </c>
      <c r="KN183" s="139">
        <v>157.58004399999999</v>
      </c>
      <c r="KO183" s="139"/>
      <c r="KP183" s="139">
        <v>6907.0584000199997</v>
      </c>
      <c r="KQ183" s="139">
        <v>47575.615561240003</v>
      </c>
      <c r="KR183" s="14">
        <v>0</v>
      </c>
      <c r="KS183" s="14"/>
      <c r="KT183" s="14"/>
      <c r="KU183" s="14"/>
      <c r="KV183" s="14">
        <v>0</v>
      </c>
      <c r="KW183" s="139">
        <v>1007.65402012</v>
      </c>
      <c r="KX183" s="139">
        <v>310.15932356000002</v>
      </c>
      <c r="KY183" s="139">
        <v>71.713787109999998</v>
      </c>
      <c r="KZ183" s="139"/>
      <c r="LA183" s="139"/>
      <c r="LB183" s="139">
        <v>72.907682859999994</v>
      </c>
      <c r="LC183" s="139">
        <v>1462.43481365</v>
      </c>
      <c r="LD183" s="14">
        <v>0</v>
      </c>
      <c r="LE183" s="139">
        <v>27478.6869725</v>
      </c>
      <c r="LF183" s="14">
        <v>0</v>
      </c>
      <c r="LG183" s="14"/>
      <c r="LH183" s="139">
        <v>1887.4362447999999</v>
      </c>
      <c r="LI183" s="139">
        <v>37579.472480769997</v>
      </c>
      <c r="LJ183" s="139">
        <v>18667.026026200001</v>
      </c>
      <c r="LK183" s="139">
        <v>3390.5953901600001</v>
      </c>
      <c r="LL183" s="139"/>
      <c r="LM183" s="139"/>
      <c r="LN183" s="139">
        <v>4740.0024676800003</v>
      </c>
      <c r="LO183" s="139">
        <v>95572.238666460005</v>
      </c>
      <c r="LP183" s="14">
        <v>0</v>
      </c>
      <c r="LQ183" s="14"/>
      <c r="LR183" s="14">
        <v>0</v>
      </c>
      <c r="LS183" s="14"/>
      <c r="LT183" s="14">
        <v>0</v>
      </c>
      <c r="LU183" s="139">
        <v>6768.1424184999996</v>
      </c>
      <c r="LV183" s="139">
        <v>2291.0629914000001</v>
      </c>
      <c r="LW183" s="139">
        <v>668.95672193999997</v>
      </c>
      <c r="LX183" s="139"/>
      <c r="LY183" s="139"/>
      <c r="LZ183" s="139">
        <v>1112.45830933</v>
      </c>
      <c r="MA183" s="139">
        <v>10840.62044117</v>
      </c>
      <c r="MB183" s="14">
        <v>0</v>
      </c>
      <c r="MC183" s="139">
        <v>4824.2087067499997</v>
      </c>
      <c r="MD183" s="14">
        <v>0</v>
      </c>
      <c r="ME183" s="14"/>
      <c r="MF183" s="139">
        <v>129.4079778</v>
      </c>
      <c r="MG183" s="139">
        <v>38103.892531860001</v>
      </c>
      <c r="MH183" s="139">
        <v>7846.2698282499996</v>
      </c>
      <c r="MI183" s="139">
        <v>1439.00609659</v>
      </c>
      <c r="MJ183" s="139"/>
      <c r="MK183" s="139"/>
      <c r="ML183" s="139">
        <v>6681.9697383900002</v>
      </c>
      <c r="MM183" s="139">
        <v>0</v>
      </c>
      <c r="MN183" s="139">
        <v>59024.754879640001</v>
      </c>
      <c r="MO183" s="14">
        <v>0</v>
      </c>
      <c r="MP183" s="139">
        <v>30478.858784169999</v>
      </c>
      <c r="MQ183" s="14">
        <v>0</v>
      </c>
      <c r="MR183" s="14"/>
      <c r="MS183" s="139">
        <v>915.37569084999996</v>
      </c>
      <c r="MT183" s="139">
        <v>88851.291778019993</v>
      </c>
      <c r="MU183" s="139">
        <v>34589.107218500001</v>
      </c>
      <c r="MV183" s="139">
        <v>2631.8650121199998</v>
      </c>
      <c r="MW183" s="139"/>
      <c r="MX183" s="139"/>
      <c r="MY183" s="139">
        <v>9217.5289652800002</v>
      </c>
      <c r="MZ183" s="139">
        <v>0</v>
      </c>
      <c r="NA183" s="139">
        <v>167278.98998796</v>
      </c>
      <c r="NB183" s="139"/>
      <c r="NC183" s="139"/>
      <c r="ND183" s="139"/>
      <c r="NE183" s="139"/>
      <c r="NF183" s="139"/>
      <c r="NG183" s="139"/>
      <c r="NH183" s="14">
        <v>0</v>
      </c>
      <c r="NI183" s="139">
        <v>225.11907776000001</v>
      </c>
      <c r="NJ183" s="139"/>
      <c r="NK183" s="139"/>
      <c r="NL183" s="139">
        <v>62.364375299999999</v>
      </c>
      <c r="NM183" s="139">
        <v>287.48345305999999</v>
      </c>
      <c r="NN183" s="159">
        <v>215743.82852550998</v>
      </c>
      <c r="NO183" s="139"/>
      <c r="NQ183" s="139">
        <v>468633.92963110999</v>
      </c>
      <c r="NR183" s="139">
        <v>3117830.3249759418</v>
      </c>
    </row>
    <row r="184" spans="1:444" x14ac:dyDescent="0.2">
      <c r="A184" s="69">
        <v>44927</v>
      </c>
      <c r="B184" s="139">
        <v>359.65062054000003</v>
      </c>
      <c r="C184" s="14">
        <v>350.34093635714299</v>
      </c>
      <c r="D184" s="14">
        <v>56.995881247500002</v>
      </c>
      <c r="E184" s="140">
        <v>723.52492379</v>
      </c>
      <c r="F184" s="140">
        <v>0</v>
      </c>
      <c r="G184" s="140">
        <v>31987.301930260019</v>
      </c>
      <c r="H184" s="139">
        <v>0</v>
      </c>
      <c r="I184" s="139"/>
      <c r="J184" s="140">
        <v>3092.6857324500002</v>
      </c>
      <c r="K184" s="140">
        <v>89934.931065969999</v>
      </c>
      <c r="L184" s="140">
        <v>81111.921800569995</v>
      </c>
      <c r="M184" s="140">
        <v>4242.2704163999997</v>
      </c>
      <c r="N184" s="140">
        <v>20202.335046</v>
      </c>
      <c r="O184" s="140"/>
      <c r="P184" s="140">
        <v>10474.148803509999</v>
      </c>
      <c r="Q184" s="140">
        <v>243162.15984596999</v>
      </c>
      <c r="R184" s="14">
        <v>0</v>
      </c>
      <c r="S184" s="143">
        <v>6634.3691656600004</v>
      </c>
      <c r="T184" s="143">
        <v>120.80415158</v>
      </c>
      <c r="U184" s="143">
        <v>35.79081635</v>
      </c>
      <c r="V184" s="143">
        <v>72.043556510000002</v>
      </c>
      <c r="W184" s="143">
        <v>6863.0076901000002</v>
      </c>
      <c r="X184" s="14">
        <v>0</v>
      </c>
      <c r="Y184" s="148">
        <v>12.95270990993</v>
      </c>
      <c r="Z184" s="142">
        <v>0</v>
      </c>
      <c r="AA184" s="142"/>
      <c r="AB184" s="139">
        <v>1142.4546980499999</v>
      </c>
      <c r="AC184" s="139">
        <v>52912.098156560001</v>
      </c>
      <c r="AD184" s="139">
        <v>15481.814707719999</v>
      </c>
      <c r="AE184" s="139">
        <v>3321.89722695</v>
      </c>
      <c r="AF184" s="139"/>
      <c r="AG184" s="139"/>
      <c r="AH184" s="139">
        <v>2860.3970716600002</v>
      </c>
      <c r="AI184" s="139">
        <v>90800.352836320002</v>
      </c>
      <c r="AJ184" s="14">
        <v>0</v>
      </c>
      <c r="AK184" s="139">
        <v>277270.03190817899</v>
      </c>
      <c r="AL184" s="139">
        <v>0</v>
      </c>
      <c r="AM184" s="139"/>
      <c r="AN184" s="139">
        <v>6431.4670872200004</v>
      </c>
      <c r="AO184" s="139">
        <v>476576.75570682099</v>
      </c>
      <c r="AP184" s="139">
        <v>141971.29381638</v>
      </c>
      <c r="AQ184" s="139">
        <v>10321.160542490001</v>
      </c>
      <c r="AR184" s="139">
        <v>6013.6997680000004</v>
      </c>
      <c r="AS184" s="139"/>
      <c r="AT184" s="143">
        <v>83435.5332374399</v>
      </c>
      <c r="AU184" s="142">
        <v>0</v>
      </c>
      <c r="AV184" s="140">
        <v>37541.721561999999</v>
      </c>
      <c r="AW184" s="140">
        <v>27735.45763637</v>
      </c>
      <c r="AX184" s="140">
        <v>1026918.38818743</v>
      </c>
      <c r="AY184" s="14">
        <v>0</v>
      </c>
      <c r="AZ184" s="143">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39">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39">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59">
        <v>203051.55495548001</v>
      </c>
      <c r="NO184" s="139"/>
      <c r="NQ184" s="139">
        <v>473205.39305806003</v>
      </c>
      <c r="NR184" s="139">
        <v>3327181.4413819704</v>
      </c>
      <c r="PU184" s="4"/>
    </row>
    <row r="185" spans="1:444" x14ac:dyDescent="0.2">
      <c r="A185" s="69">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59">
        <v>203051.55495548001</v>
      </c>
      <c r="NO185" s="139"/>
      <c r="NQ185" s="139">
        <v>477719.54680643999</v>
      </c>
      <c r="NR185" s="139">
        <v>3298467.8814418502</v>
      </c>
      <c r="PU185" s="4"/>
    </row>
    <row r="186" spans="1:444" x14ac:dyDescent="0.2">
      <c r="A186" s="69">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59">
        <v>203051.55495548001</v>
      </c>
      <c r="NO186" s="14"/>
      <c r="NQ186" s="139">
        <v>482460.69149007997</v>
      </c>
      <c r="NR186" s="14">
        <v>3313381.51948136</v>
      </c>
      <c r="NS186" s="14">
        <v>0</v>
      </c>
      <c r="NT186" s="14">
        <v>0</v>
      </c>
      <c r="NU186" s="14">
        <v>0</v>
      </c>
      <c r="NV186" s="14"/>
      <c r="NW186" s="14"/>
      <c r="NX186" s="148">
        <v>482.46069149007997</v>
      </c>
      <c r="NY186" s="139">
        <v>2789659.000269087</v>
      </c>
      <c r="PV186"/>
      <c r="PW186"/>
      <c r="PX186"/>
      <c r="PY186"/>
      <c r="PZ186"/>
      <c r="QA186"/>
      <c r="QB186"/>
    </row>
    <row r="187" spans="1:444" x14ac:dyDescent="0.2">
      <c r="A187" s="69">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59">
        <v>203051.55495548001</v>
      </c>
      <c r="NO187" s="14"/>
      <c r="NQ187" s="139">
        <v>487868.25590105</v>
      </c>
      <c r="NR187" s="139">
        <v>2762037.5867006308</v>
      </c>
      <c r="PU187" s="4"/>
    </row>
    <row r="188" spans="1:444" x14ac:dyDescent="0.2">
      <c r="A188" s="69">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59">
        <v>175610.14941203047</v>
      </c>
      <c r="NO188" s="14"/>
      <c r="NQ188" s="139">
        <v>492191.37069893</v>
      </c>
      <c r="NR188" s="139">
        <v>2698530.0042468603</v>
      </c>
      <c r="PU188" s="4"/>
    </row>
    <row r="189" spans="1:444" x14ac:dyDescent="0.2">
      <c r="A189" s="69">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59">
        <v>169167.21572848951</v>
      </c>
      <c r="NO189" s="14"/>
      <c r="NQ189" s="15">
        <v>490385.26204599999</v>
      </c>
      <c r="NR189" s="139">
        <v>3146591.2555803079</v>
      </c>
      <c r="PU189" s="4"/>
    </row>
    <row r="190" spans="1:444" x14ac:dyDescent="0.2">
      <c r="A190" s="69">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59">
        <v>162622.02557276</v>
      </c>
      <c r="NO190" s="15"/>
      <c r="NQ190" s="15">
        <v>495349.62869114004</v>
      </c>
      <c r="NR190" s="15">
        <v>3109107.2390761012</v>
      </c>
      <c r="PU190" s="4"/>
    </row>
    <row r="191" spans="1:444" x14ac:dyDescent="0.2">
      <c r="A191" s="69">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59">
        <v>155955.86382849008</v>
      </c>
      <c r="NO191" s="15"/>
      <c r="NQ191" s="15">
        <v>500119.46658303996</v>
      </c>
      <c r="NR191" s="15">
        <v>3093988.2599938018</v>
      </c>
      <c r="PU191" s="4"/>
    </row>
    <row r="192" spans="1:444" x14ac:dyDescent="0.2">
      <c r="A192" s="69">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59">
        <v>149912.22913867986</v>
      </c>
      <c r="NO192" s="15"/>
      <c r="NQ192" s="15">
        <v>502959.55661000003</v>
      </c>
      <c r="NR192" s="15">
        <v>3058995.2201239001</v>
      </c>
      <c r="PU192" s="4"/>
    </row>
    <row r="193" spans="1:437" x14ac:dyDescent="0.2">
      <c r="A193" s="69">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59">
        <v>143839.80391078003</v>
      </c>
      <c r="NO193" s="15"/>
      <c r="NQ193" s="15">
        <v>507514.319097</v>
      </c>
      <c r="NR193" s="15">
        <v>3009221.4147912902</v>
      </c>
      <c r="PU193" s="4"/>
    </row>
    <row r="194" spans="1:437" s="48" customFormat="1" x14ac:dyDescent="0.2">
      <c r="A194" s="69">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59">
        <v>180683.61263406009</v>
      </c>
      <c r="NO194" s="15">
        <v>167671.79617870037</v>
      </c>
      <c r="NQ194" s="15">
        <v>505928.929909</v>
      </c>
      <c r="NR194" s="15">
        <v>3166274.3235340612</v>
      </c>
    </row>
    <row r="195" spans="1:437" x14ac:dyDescent="0.2">
      <c r="A195" s="69">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59">
        <v>180683.61263406</v>
      </c>
      <c r="NO195" s="14">
        <v>174680.49225104999</v>
      </c>
      <c r="NQ195" s="14">
        <v>506315.00120915001</v>
      </c>
      <c r="NR195" s="14">
        <v>3121892.0589254894</v>
      </c>
      <c r="PU195" s="4"/>
    </row>
    <row r="196" spans="1:437" x14ac:dyDescent="0.2">
      <c r="A196" s="69">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59">
        <v>168222.99936633004</v>
      </c>
      <c r="NO196" s="14">
        <v>157445.74929496014</v>
      </c>
      <c r="NQ196" s="14">
        <v>510310.40453351999</v>
      </c>
      <c r="NR196" s="14">
        <v>3092303.9572357615</v>
      </c>
      <c r="PU196" s="4"/>
    </row>
    <row r="197" spans="1:437" x14ac:dyDescent="0.2">
      <c r="A197" s="69">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59">
        <v>161458.32509862981</v>
      </c>
      <c r="NO197" s="14">
        <v>151659.46625812</v>
      </c>
      <c r="NQ197" s="14">
        <v>513693.67747952003</v>
      </c>
      <c r="NR197" s="14">
        <v>3049003.6817942001</v>
      </c>
      <c r="PU197" s="4"/>
    </row>
    <row r="198" spans="1:437" x14ac:dyDescent="0.2">
      <c r="A198" s="69">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59">
        <v>155152.28258229996</v>
      </c>
      <c r="NO198" s="14">
        <v>147485.92553548006</v>
      </c>
      <c r="NQ198" s="14">
        <v>515702.73066881002</v>
      </c>
      <c r="NR198" s="14">
        <v>3323593.2259186702</v>
      </c>
      <c r="PU198" s="4"/>
    </row>
    <row r="199" spans="1:437" x14ac:dyDescent="0.2">
      <c r="A199" s="69">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59">
        <v>147469.33055546999</v>
      </c>
      <c r="NO199" s="14">
        <v>142149.93930425</v>
      </c>
      <c r="NQ199" s="14">
        <v>518755.01408749999</v>
      </c>
      <c r="NR199" s="14">
        <v>3256213.7666038102</v>
      </c>
      <c r="PU199" s="4"/>
    </row>
    <row r="200" spans="1:437" x14ac:dyDescent="0.2">
      <c r="A200" s="69">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59">
        <v>141155.98054049967</v>
      </c>
      <c r="NO200" s="14">
        <v>137282.22570092999</v>
      </c>
      <c r="NQ200" s="14">
        <v>521985.45571830001</v>
      </c>
      <c r="NR200" s="14">
        <v>3190073.6432915693</v>
      </c>
      <c r="PU200" s="4"/>
    </row>
    <row r="201" spans="1:437" x14ac:dyDescent="0.2">
      <c r="A201" s="69">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59">
        <v>234752.46987145048</v>
      </c>
      <c r="NO201" s="14">
        <v>132486.27589173999</v>
      </c>
      <c r="NQ201" s="14">
        <v>525045.68131337001</v>
      </c>
      <c r="NR201" s="14">
        <v>3245443.2571113394</v>
      </c>
      <c r="PU201" s="4"/>
    </row>
    <row r="202" spans="1:437" x14ac:dyDescent="0.2">
      <c r="A202" s="69">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59">
        <v>223927.10886877947</v>
      </c>
      <c r="NO202" s="14">
        <v>128488.90941254997</v>
      </c>
      <c r="NQ202" s="14">
        <v>528141.73464147002</v>
      </c>
      <c r="NR202" s="14">
        <v>3382369.3413628703</v>
      </c>
      <c r="PU202" s="4"/>
    </row>
    <row r="203" spans="1:437" x14ac:dyDescent="0.2">
      <c r="A203" s="69">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59">
        <v>212961.21984763077</v>
      </c>
      <c r="NO203" s="14">
        <v>124624.12892496002</v>
      </c>
      <c r="NQ203" s="14">
        <v>530866.34612215997</v>
      </c>
      <c r="NR203" s="14">
        <v>3318398.9920095899</v>
      </c>
      <c r="PU203" s="4"/>
    </row>
    <row r="204" spans="1:437" x14ac:dyDescent="0.2">
      <c r="A204" s="69">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59">
        <v>203457.59468754008</v>
      </c>
      <c r="NO204" s="14">
        <v>246074.65506660982</v>
      </c>
      <c r="NQ204" s="136">
        <v>533729.04935281002</v>
      </c>
      <c r="NR204" s="136">
        <v>3371861.8489582608</v>
      </c>
      <c r="PU204" s="4"/>
    </row>
    <row r="205" spans="1:437" x14ac:dyDescent="0.2">
      <c r="A205" s="69">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59">
        <v>193126.0969536496</v>
      </c>
      <c r="NO205" s="14">
        <v>235385.83873310999</v>
      </c>
      <c r="NQ205" s="136">
        <v>536516.73866316001</v>
      </c>
      <c r="NR205" s="136">
        <v>3583142.5679567102</v>
      </c>
      <c r="PU205" s="4"/>
    </row>
    <row r="206" spans="1:437" x14ac:dyDescent="0.2">
      <c r="A206" s="69">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59">
        <v>184004.64300820959</v>
      </c>
      <c r="NO206" s="14">
        <v>226952.40049558991</v>
      </c>
      <c r="NP206" s="14">
        <v>123273.75603526999</v>
      </c>
      <c r="NQ206" s="136">
        <v>538998.94984985003</v>
      </c>
      <c r="NR206" s="136">
        <v>3613984.7324913619</v>
      </c>
      <c r="PU206" s="4"/>
    </row>
    <row r="207" spans="1:437" x14ac:dyDescent="0.2">
      <c r="A207" s="69">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59">
        <v>273678.17976671015</v>
      </c>
      <c r="NO207" s="14">
        <v>218466.32342574012</v>
      </c>
      <c r="NP207" s="14">
        <v>118298.13237127001</v>
      </c>
      <c r="NQ207" s="136">
        <v>541557.20619403</v>
      </c>
      <c r="NR207" s="136">
        <v>3604690.2067613592</v>
      </c>
      <c r="PU207" s="4"/>
    </row>
    <row r="208" spans="1:437" x14ac:dyDescent="0.2">
      <c r="A208" s="69">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6">
        <v>104962.63994782991</v>
      </c>
      <c r="MU208" s="136">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59">
        <v>260297.2799987403</v>
      </c>
      <c r="NO208" s="14">
        <v>209666.46475635975</v>
      </c>
      <c r="NP208" s="14">
        <v>113118.16283126999</v>
      </c>
      <c r="NQ208" s="136">
        <v>543815.83107011998</v>
      </c>
      <c r="NR208" s="136">
        <v>3506998.0465929401</v>
      </c>
      <c r="PU208" s="4"/>
    </row>
    <row r="209" spans="1:437" x14ac:dyDescent="0.2">
      <c r="A209" s="69">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6">
        <v>50.161809640000001</v>
      </c>
      <c r="LC209" s="136">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6">
        <v>0</v>
      </c>
      <c r="MP209" s="136">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6">
        <v>51.737592329999998</v>
      </c>
      <c r="NM209" s="136">
        <v>437.83095113999997</v>
      </c>
      <c r="NN209" s="159">
        <v>247628.57740625006</v>
      </c>
      <c r="NO209" s="14">
        <v>201453.36449991004</v>
      </c>
      <c r="NP209" s="14">
        <v>108757.07908426999</v>
      </c>
      <c r="NQ209" s="136">
        <v>546319.13047178998</v>
      </c>
      <c r="NR209" s="136">
        <v>3424447.1040563309</v>
      </c>
      <c r="NS209" s="15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69">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6">
        <v>0</v>
      </c>
      <c r="KS210" s="136">
        <v>0</v>
      </c>
      <c r="KT210" s="136">
        <v>0</v>
      </c>
      <c r="KU210" s="136">
        <v>0</v>
      </c>
      <c r="KV210" s="136">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6">
        <v>5539.1069098099997</v>
      </c>
      <c r="MI210" s="136">
        <v>6009.8990471100014</v>
      </c>
      <c r="MJ210" s="136">
        <v>0</v>
      </c>
      <c r="MK210" s="136">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6">
        <v>6375.4867643699999</v>
      </c>
      <c r="MZ210" s="14">
        <v>0</v>
      </c>
      <c r="NA210" s="136">
        <v>174316.27777843986</v>
      </c>
      <c r="NB210" s="136">
        <v>0</v>
      </c>
      <c r="NC210" s="136">
        <v>0</v>
      </c>
      <c r="ND210" s="136">
        <v>0</v>
      </c>
      <c r="NE210" s="136">
        <v>0</v>
      </c>
      <c r="NF210" s="136">
        <v>0</v>
      </c>
      <c r="NG210" s="136">
        <v>0</v>
      </c>
      <c r="NH210" s="14">
        <v>0</v>
      </c>
      <c r="NI210" s="14">
        <v>383.81586361000001</v>
      </c>
      <c r="NJ210" s="14">
        <v>0</v>
      </c>
      <c r="NK210" s="14">
        <v>0</v>
      </c>
      <c r="NL210" s="136">
        <v>51.233115299999994</v>
      </c>
      <c r="NM210" s="136">
        <v>435.04897891000002</v>
      </c>
      <c r="NN210" s="159">
        <v>234442.53240837989</v>
      </c>
      <c r="NO210" s="14">
        <v>191976.3569349699</v>
      </c>
      <c r="NP210" s="14">
        <v>102939.32686828</v>
      </c>
      <c r="NQ210" s="136">
        <v>549798.30600346997</v>
      </c>
      <c r="NR210" s="136">
        <v>3406612.76209094</v>
      </c>
      <c r="PP210" s="4"/>
      <c r="PQ210" s="4"/>
      <c r="PR210" s="4"/>
      <c r="PS210" s="4"/>
      <c r="PT210" s="4"/>
      <c r="PU210" s="4"/>
    </row>
    <row r="211" spans="1:437" x14ac:dyDescent="0.2">
      <c r="A211" s="69">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6">
        <v>108.012444</v>
      </c>
      <c r="KO211" s="136">
        <v>1730.2518753999998</v>
      </c>
      <c r="KP211" s="136">
        <v>5391.7514104799975</v>
      </c>
      <c r="KQ211" s="136">
        <v>48160.772787720009</v>
      </c>
      <c r="KR211" s="136">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6">
        <v>0</v>
      </c>
      <c r="ME211" s="136">
        <v>459.26908800000001</v>
      </c>
      <c r="MF211" s="136">
        <v>108.70247673999999</v>
      </c>
      <c r="MG211" s="136">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6">
        <v>25829.572209639991</v>
      </c>
      <c r="MV211" s="14">
        <v>11493.733114249999</v>
      </c>
      <c r="MW211" s="136">
        <v>0</v>
      </c>
      <c r="MX211" s="136">
        <v>529.16333941000005</v>
      </c>
      <c r="MY211" s="136">
        <v>6305.3503327000017</v>
      </c>
      <c r="MZ211" s="14">
        <v>0</v>
      </c>
      <c r="NA211" s="136">
        <v>169939.5051027099</v>
      </c>
      <c r="NB211" s="136">
        <v>0</v>
      </c>
      <c r="NC211" s="136">
        <v>0</v>
      </c>
      <c r="ND211" s="14">
        <v>0</v>
      </c>
      <c r="NE211" s="14">
        <v>0</v>
      </c>
      <c r="NF211" s="14">
        <v>0</v>
      </c>
      <c r="NG211" s="14">
        <v>0</v>
      </c>
      <c r="NH211" s="136">
        <v>0</v>
      </c>
      <c r="NI211" s="136">
        <v>381.32450499000004</v>
      </c>
      <c r="NJ211" s="159">
        <v>0</v>
      </c>
      <c r="NK211" s="14">
        <v>0</v>
      </c>
      <c r="NL211" s="14">
        <v>50.7359048</v>
      </c>
      <c r="NM211" s="136">
        <v>432.06040978999999</v>
      </c>
      <c r="NN211" s="136">
        <v>223058.26760308028</v>
      </c>
      <c r="NO211" s="14">
        <v>183689.43358606013</v>
      </c>
      <c r="NP211" s="14">
        <v>98260.850953379995</v>
      </c>
      <c r="NQ211" s="136">
        <v>552383.15198209998</v>
      </c>
      <c r="NR211" s="136">
        <v>3334921.9651768599</v>
      </c>
      <c r="NS211" s="154"/>
      <c r="PR211" s="4"/>
      <c r="PS211" s="4"/>
      <c r="PT211" s="4"/>
      <c r="PU211" s="4"/>
    </row>
    <row r="212" spans="1:437" x14ac:dyDescent="0.2">
      <c r="A212" s="69">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6">
        <v>0</v>
      </c>
      <c r="KG212" s="136">
        <v>3004.0649274000002</v>
      </c>
      <c r="KH212" s="136">
        <v>0</v>
      </c>
      <c r="KI212" s="136">
        <v>1653.9640429999999</v>
      </c>
      <c r="KJ212" s="136">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6">
        <v>1712.1681910899999</v>
      </c>
      <c r="LW212" s="136">
        <v>2339.7320066100001</v>
      </c>
      <c r="LX212" s="136">
        <v>0</v>
      </c>
      <c r="LY212" s="136">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6">
        <v>54773.912061650044</v>
      </c>
      <c r="MO212" s="136">
        <v>0</v>
      </c>
      <c r="MP212" s="136">
        <v>17695.626147829989</v>
      </c>
      <c r="MQ212" s="136">
        <v>0</v>
      </c>
      <c r="MR212" s="14">
        <v>12063.561299999999</v>
      </c>
      <c r="MS212" s="136">
        <v>683.85719183000003</v>
      </c>
      <c r="MT212" s="136">
        <v>91811.334615259781</v>
      </c>
      <c r="MU212" s="136">
        <v>25645.903547480008</v>
      </c>
      <c r="MV212" s="14">
        <v>10860.063790990002</v>
      </c>
      <c r="MW212" s="14">
        <v>0</v>
      </c>
      <c r="MX212" s="14">
        <v>528.31165620000002</v>
      </c>
      <c r="MY212" s="14">
        <v>6160.5156061799971</v>
      </c>
      <c r="MZ212" s="14">
        <v>0</v>
      </c>
      <c r="NA212" s="136">
        <v>165449.17385576974</v>
      </c>
      <c r="NB212" s="159">
        <v>0</v>
      </c>
      <c r="NC212" s="14">
        <v>0</v>
      </c>
      <c r="ND212" s="14">
        <v>0</v>
      </c>
      <c r="NE212" s="136">
        <v>0</v>
      </c>
      <c r="NF212" s="136">
        <v>0</v>
      </c>
      <c r="NG212" s="14">
        <v>0</v>
      </c>
      <c r="NH212" s="14">
        <v>0</v>
      </c>
      <c r="NI212" s="136">
        <v>379.23511538999998</v>
      </c>
      <c r="NJ212" s="136">
        <v>0</v>
      </c>
      <c r="NK212" s="14">
        <v>0</v>
      </c>
      <c r="NL212" s="14">
        <v>50.239761729999998</v>
      </c>
      <c r="NM212" s="136">
        <v>429.47487712000003</v>
      </c>
      <c r="NN212" s="136">
        <v>211195.69567191965</v>
      </c>
      <c r="NO212" s="14">
        <v>176867.4090983299</v>
      </c>
      <c r="NP212" s="14">
        <v>93519.726459209996</v>
      </c>
      <c r="NQ212" s="136">
        <v>549760.83034301002</v>
      </c>
      <c r="NR212" s="136">
        <v>3245626.4986232277</v>
      </c>
      <c r="PN212" s="4"/>
      <c r="PO212" s="4"/>
      <c r="PP212" s="4"/>
      <c r="PQ212" s="4"/>
      <c r="PR212" s="4"/>
      <c r="PS212" s="4"/>
      <c r="PT212" s="4"/>
      <c r="PU212" s="4"/>
    </row>
    <row r="213" spans="1:437" x14ac:dyDescent="0.2">
      <c r="A213" s="69">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6">
        <v>349242.44824319915</v>
      </c>
      <c r="NO213" s="14">
        <v>169919.02228976</v>
      </c>
      <c r="NP213" s="14">
        <v>89534.58687941001</v>
      </c>
      <c r="NQ213" s="15">
        <v>552083.80567896995</v>
      </c>
      <c r="NR213" s="136">
        <v>3323426.4999598307</v>
      </c>
    </row>
    <row r="214" spans="1:437" x14ac:dyDescent="0.2">
      <c r="A214" s="69">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6">
        <v>329899.55366439023</v>
      </c>
      <c r="NO214" s="14">
        <v>161640.95742546007</v>
      </c>
      <c r="NP214" s="14">
        <v>85210.166131940001</v>
      </c>
      <c r="NQ214" s="15">
        <v>554211.5475473</v>
      </c>
      <c r="NR214" s="136">
        <v>3340920.123486829</v>
      </c>
    </row>
    <row r="215" spans="1:437" x14ac:dyDescent="0.2">
      <c r="A215" s="69">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6">
        <v>314456.06045516074</v>
      </c>
      <c r="NO215" s="14">
        <v>154353.93389897989</v>
      </c>
      <c r="NP215" s="14">
        <v>81657.687453749997</v>
      </c>
      <c r="NQ215" s="15">
        <v>556449.04233118007</v>
      </c>
      <c r="NR215" s="136">
        <v>3272679.5559339607</v>
      </c>
    </row>
    <row r="216" spans="1:437" x14ac:dyDescent="0.2">
      <c r="A216" s="69">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6">
        <v>445586.78032267198</v>
      </c>
      <c r="NO216" s="14">
        <v>148229.83911003996</v>
      </c>
      <c r="NP216" s="14">
        <v>78212.825800029997</v>
      </c>
      <c r="NQ216" s="15">
        <v>558731.35399306996</v>
      </c>
      <c r="NR216" s="136">
        <v>3330821.1041461295</v>
      </c>
    </row>
    <row r="217" spans="1:437" x14ac:dyDescent="0.2">
      <c r="A217" s="69">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6">
        <v>407458.47690084972</v>
      </c>
      <c r="NO217" s="14">
        <v>141583.15651005998</v>
      </c>
      <c r="NP217" s="14">
        <v>74833.57063514</v>
      </c>
      <c r="NQ217" s="15">
        <v>560983.9175487</v>
      </c>
      <c r="NR217" s="136">
        <v>3239002.9275411707</v>
      </c>
    </row>
    <row r="218" spans="1:437" x14ac:dyDescent="0.2">
      <c r="A218" s="69">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6">
        <v>390595.4172617498</v>
      </c>
      <c r="NO218" s="14">
        <v>135955.35948086999</v>
      </c>
      <c r="NP218" s="14">
        <v>72101.152266250021</v>
      </c>
      <c r="NQ218" s="15">
        <v>563337.49195315002</v>
      </c>
      <c r="NR218" s="136">
        <v>3131136.1989670796</v>
      </c>
    </row>
    <row r="219" spans="1:437" x14ac:dyDescent="0.2">
      <c r="A219" s="69">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6">
        <v>519782.45050244097</v>
      </c>
      <c r="NO219" s="14">
        <v>129678.83833972002</v>
      </c>
      <c r="NP219" s="14">
        <v>68676.368735179989</v>
      </c>
      <c r="NQ219" s="15">
        <v>566884.75781168009</v>
      </c>
      <c r="NR219" s="136">
        <v>3194021.5061852308</v>
      </c>
    </row>
    <row r="220" spans="1:437" x14ac:dyDescent="0.2">
      <c r="A220" s="69">
        <v>46023</v>
      </c>
      <c r="B220" s="14">
        <v>226.3056746</v>
      </c>
      <c r="C220" s="14">
        <v>617.98021190999998</v>
      </c>
      <c r="D220" s="14">
        <v>38.261122299999997</v>
      </c>
      <c r="E220" s="14">
        <v>882.54700880999997</v>
      </c>
      <c r="F220" s="14">
        <v>0</v>
      </c>
      <c r="G220" s="14">
        <v>16874.820870509997</v>
      </c>
      <c r="H220" s="14">
        <v>0</v>
      </c>
      <c r="I220" s="14">
        <v>9715.0308260000002</v>
      </c>
      <c r="J220" s="14">
        <v>1755.7462787199993</v>
      </c>
      <c r="K220" s="14">
        <v>74826.464907330082</v>
      </c>
      <c r="L220" s="14">
        <v>40386.104236959989</v>
      </c>
      <c r="M220" s="14">
        <v>12789.306305329999</v>
      </c>
      <c r="N220" s="14">
        <v>9401.3353110000007</v>
      </c>
      <c r="O220" s="14">
        <v>12836.867569410006</v>
      </c>
      <c r="P220" s="14">
        <v>5614.1440974000006</v>
      </c>
      <c r="Q220" s="14">
        <v>184199.82040266003</v>
      </c>
      <c r="R220" s="14">
        <v>0</v>
      </c>
      <c r="S220" s="14">
        <v>4565.138038600001</v>
      </c>
      <c r="T220" s="14">
        <v>88.838907800000001</v>
      </c>
      <c r="U220" s="14">
        <v>276.92704276000001</v>
      </c>
      <c r="V220" s="14">
        <v>2.1883235499999998</v>
      </c>
      <c r="W220" s="14">
        <v>4933.0923127100023</v>
      </c>
      <c r="X220" s="14">
        <v>0</v>
      </c>
      <c r="Y220" s="14">
        <v>7679.3228134400006</v>
      </c>
      <c r="Z220" s="14">
        <v>0</v>
      </c>
      <c r="AA220" s="14">
        <v>3558.573684</v>
      </c>
      <c r="AB220" s="14">
        <v>643.69644498999992</v>
      </c>
      <c r="AC220" s="14">
        <v>48948.153399809977</v>
      </c>
      <c r="AD220" s="14">
        <v>8586.2562639100033</v>
      </c>
      <c r="AE220" s="14">
        <v>5992.8845573199987</v>
      </c>
      <c r="AF220" s="14">
        <v>0</v>
      </c>
      <c r="AG220" s="14">
        <v>8691.0070770799994</v>
      </c>
      <c r="AH220" s="14">
        <v>934.64778549999971</v>
      </c>
      <c r="AI220" s="14">
        <v>85034.542026049967</v>
      </c>
      <c r="AJ220" s="14">
        <v>0</v>
      </c>
      <c r="AK220" s="14">
        <v>143138.47598974008</v>
      </c>
      <c r="AL220" s="14">
        <v>0</v>
      </c>
      <c r="AM220" s="14">
        <v>7053.3834310000002</v>
      </c>
      <c r="AN220" s="14">
        <v>3492.7772821000003</v>
      </c>
      <c r="AO220" s="14">
        <v>308415.12322064041</v>
      </c>
      <c r="AP220" s="14">
        <v>57744.765321580024</v>
      </c>
      <c r="AQ220" s="14">
        <v>32341.964324339966</v>
      </c>
      <c r="AR220" s="14">
        <v>2710.1104420000001</v>
      </c>
      <c r="AS220" s="14">
        <v>60557.509578080018</v>
      </c>
      <c r="AT220" s="14">
        <v>33685.921128260008</v>
      </c>
      <c r="AU220" s="14">
        <v>0</v>
      </c>
      <c r="AV220" s="14">
        <v>0</v>
      </c>
      <c r="AW220" s="14">
        <v>0</v>
      </c>
      <c r="AX220" s="14">
        <v>649140.03071774065</v>
      </c>
      <c r="AY220" s="14">
        <v>0</v>
      </c>
      <c r="AZ220" s="14">
        <v>3078.1182175700001</v>
      </c>
      <c r="BA220" s="14">
        <v>0</v>
      </c>
      <c r="BB220" s="14">
        <v>1432.6331520000001</v>
      </c>
      <c r="BC220" s="14">
        <v>581.60839586999998</v>
      </c>
      <c r="BD220" s="14">
        <v>37777.912023990015</v>
      </c>
      <c r="BE220" s="14">
        <v>7109.3866903000035</v>
      </c>
      <c r="BF220" s="14">
        <v>3752.7119793799998</v>
      </c>
      <c r="BG220" s="14">
        <v>502.82756021000006</v>
      </c>
      <c r="BH220" s="14">
        <v>0</v>
      </c>
      <c r="BI220" s="14">
        <v>54235.198019320014</v>
      </c>
      <c r="BJ220" s="14">
        <v>0</v>
      </c>
      <c r="BK220" s="14">
        <v>3430.6152086100001</v>
      </c>
      <c r="BL220" s="14">
        <v>0</v>
      </c>
      <c r="BM220" s="14">
        <v>908.82784600000002</v>
      </c>
      <c r="BN220" s="14">
        <v>0</v>
      </c>
      <c r="BO220" s="14">
        <v>13140.700956929995</v>
      </c>
      <c r="BP220" s="14">
        <v>1264.0023441799999</v>
      </c>
      <c r="BQ220" s="14">
        <v>3263.1468015599989</v>
      </c>
      <c r="BR220" s="14">
        <v>3312.4216959999999</v>
      </c>
      <c r="BS220" s="14">
        <v>196.54195485</v>
      </c>
      <c r="BT220" s="14">
        <v>25516.256808129991</v>
      </c>
      <c r="BU220" s="14">
        <v>0</v>
      </c>
      <c r="BV220" s="14">
        <v>2375.3653761399992</v>
      </c>
      <c r="BW220" s="14">
        <v>0</v>
      </c>
      <c r="BX220" s="14">
        <v>1167.9258809999999</v>
      </c>
      <c r="BY220" s="14">
        <v>128.63264636000002</v>
      </c>
      <c r="BZ220" s="14">
        <v>14532.058725129986</v>
      </c>
      <c r="CA220" s="14">
        <v>5805.22903262</v>
      </c>
      <c r="CB220" s="14">
        <v>2189.9863641500001</v>
      </c>
      <c r="CC220" s="14">
        <v>0</v>
      </c>
      <c r="CD220" s="14">
        <v>359.61547949999999</v>
      </c>
      <c r="CE220" s="14">
        <v>4197.663478909999</v>
      </c>
      <c r="CF220" s="14">
        <v>30756.476983809986</v>
      </c>
      <c r="CG220" s="14">
        <v>0</v>
      </c>
      <c r="CH220" s="14">
        <v>393.68468121000006</v>
      </c>
      <c r="CI220" s="14">
        <v>0</v>
      </c>
      <c r="CJ220" s="14">
        <v>790.61963000000003</v>
      </c>
      <c r="CK220" s="14">
        <v>0</v>
      </c>
      <c r="CL220" s="14">
        <v>1235.8607738500002</v>
      </c>
      <c r="CM220" s="14">
        <v>725.58689686000002</v>
      </c>
      <c r="CN220" s="14">
        <v>1263.0064061199998</v>
      </c>
      <c r="CO220" s="14">
        <v>0</v>
      </c>
      <c r="CP220" s="14">
        <v>0</v>
      </c>
      <c r="CQ220" s="14">
        <v>229.15267734</v>
      </c>
      <c r="CR220" s="14">
        <v>4637.9110653800008</v>
      </c>
      <c r="CS220" s="14">
        <v>0</v>
      </c>
      <c r="CT220" s="14">
        <v>660.52533624</v>
      </c>
      <c r="CU220" s="14">
        <v>0</v>
      </c>
      <c r="CV220" s="14">
        <v>278.28242899999998</v>
      </c>
      <c r="CW220" s="14">
        <v>0</v>
      </c>
      <c r="CX220" s="14">
        <v>3401.3922909299999</v>
      </c>
      <c r="CY220" s="14">
        <v>1049.63238987</v>
      </c>
      <c r="CZ220" s="14">
        <v>2969.0068548399991</v>
      </c>
      <c r="DA220" s="14">
        <v>958.35524599999997</v>
      </c>
      <c r="DB220" s="14">
        <v>0</v>
      </c>
      <c r="DC220" s="14">
        <v>173.89188891000001</v>
      </c>
      <c r="DD220" s="14">
        <v>9491.0864357899991</v>
      </c>
      <c r="DE220" s="14">
        <v>0</v>
      </c>
      <c r="DF220" s="14">
        <v>790.87156563999974</v>
      </c>
      <c r="DG220" s="14">
        <v>0</v>
      </c>
      <c r="DH220" s="14">
        <v>1398.1792150000001</v>
      </c>
      <c r="DI220" s="14">
        <v>203.95002440999997</v>
      </c>
      <c r="DJ220" s="14">
        <v>6318.949134720001</v>
      </c>
      <c r="DK220" s="14">
        <v>2432.0831084099996</v>
      </c>
      <c r="DL220" s="14">
        <v>1251.39255912</v>
      </c>
      <c r="DM220" s="14">
        <v>0</v>
      </c>
      <c r="DN220" s="14">
        <v>80.439134549999991</v>
      </c>
      <c r="DO220" s="14">
        <v>1482.2609356900002</v>
      </c>
      <c r="DP220" s="14">
        <v>13958.12567754</v>
      </c>
      <c r="DQ220" s="14">
        <v>0</v>
      </c>
      <c r="DR220" s="14">
        <v>1639.1220387600006</v>
      </c>
      <c r="DS220" s="14">
        <v>0</v>
      </c>
      <c r="DT220" s="14">
        <v>985.45788200000004</v>
      </c>
      <c r="DU220" s="14">
        <v>0</v>
      </c>
      <c r="DV220" s="14">
        <v>20664.446008810002</v>
      </c>
      <c r="DW220" s="14">
        <v>2935.7739700699999</v>
      </c>
      <c r="DX220" s="14">
        <v>3501.5591545999996</v>
      </c>
      <c r="DY220" s="14">
        <v>0</v>
      </c>
      <c r="DZ220" s="14">
        <v>0</v>
      </c>
      <c r="EA220" s="14">
        <v>452.9975604899999</v>
      </c>
      <c r="EB220" s="14">
        <v>30179.356614730001</v>
      </c>
      <c r="EC220" s="14">
        <v>0</v>
      </c>
      <c r="ED220" s="14">
        <v>0</v>
      </c>
      <c r="EE220" s="14">
        <v>0</v>
      </c>
      <c r="EF220" s="14">
        <v>450.87152800000001</v>
      </c>
      <c r="EG220" s="14">
        <v>0</v>
      </c>
      <c r="EH220" s="14">
        <v>0</v>
      </c>
      <c r="EI220" s="14">
        <v>0</v>
      </c>
      <c r="EJ220" s="14">
        <v>83.904290169999996</v>
      </c>
      <c r="EK220" s="14">
        <v>0</v>
      </c>
      <c r="EL220" s="14">
        <v>0</v>
      </c>
      <c r="EM220" s="14">
        <v>265.35977615000002</v>
      </c>
      <c r="EN220" s="14">
        <v>800.13559432000011</v>
      </c>
      <c r="EO220" s="14">
        <v>0</v>
      </c>
      <c r="EP220" s="14">
        <v>948.40182997999989</v>
      </c>
      <c r="EQ220" s="14">
        <v>0</v>
      </c>
      <c r="ER220" s="14">
        <v>855.72529899999995</v>
      </c>
      <c r="ES220" s="14">
        <v>0</v>
      </c>
      <c r="ET220" s="14">
        <v>11799.662242170001</v>
      </c>
      <c r="EU220" s="14">
        <v>3542.1098399499997</v>
      </c>
      <c r="EV220" s="14">
        <v>1877.6450264199998</v>
      </c>
      <c r="EW220" s="14">
        <v>0</v>
      </c>
      <c r="EX220" s="14">
        <v>0</v>
      </c>
      <c r="EY220" s="14">
        <v>340.29459062999996</v>
      </c>
      <c r="EZ220" s="14">
        <v>19363.838828150001</v>
      </c>
      <c r="FA220" s="14">
        <v>0</v>
      </c>
      <c r="FB220" s="14">
        <v>15273.384750800007</v>
      </c>
      <c r="FC220" s="14">
        <v>0</v>
      </c>
      <c r="FD220" s="14">
        <v>1491.5061439999999</v>
      </c>
      <c r="FE220" s="14">
        <v>209.89276415999998</v>
      </c>
      <c r="FF220" s="14">
        <v>219400.84794377079</v>
      </c>
      <c r="FG220" s="14">
        <v>13897.132721240001</v>
      </c>
      <c r="FH220" s="14">
        <v>5193.9020926599997</v>
      </c>
      <c r="FI220" s="14">
        <v>573.81822999999997</v>
      </c>
      <c r="FJ220" s="14">
        <v>34113.418965400007</v>
      </c>
      <c r="FK220" s="14">
        <v>14214.250252909997</v>
      </c>
      <c r="FL220" s="14">
        <v>0</v>
      </c>
      <c r="FM220" s="14">
        <v>304368.15386494074</v>
      </c>
      <c r="FN220" s="14">
        <v>0</v>
      </c>
      <c r="FO220" s="14">
        <v>0</v>
      </c>
      <c r="FP220" s="14">
        <v>0</v>
      </c>
      <c r="FQ220" s="14">
        <v>0</v>
      </c>
      <c r="FR220" s="14">
        <v>0</v>
      </c>
      <c r="FS220" s="14">
        <v>0</v>
      </c>
      <c r="FT220" s="14">
        <v>95.708056409999998</v>
      </c>
      <c r="FU220" s="14">
        <v>0</v>
      </c>
      <c r="FV220" s="14">
        <v>0</v>
      </c>
      <c r="FW220" s="14">
        <v>0</v>
      </c>
      <c r="FX220" s="14">
        <v>0</v>
      </c>
      <c r="FY220" s="14">
        <v>95.708056409999998</v>
      </c>
      <c r="FZ220" s="14">
        <v>0</v>
      </c>
      <c r="GA220" s="14">
        <v>0</v>
      </c>
      <c r="GB220" s="14">
        <v>0</v>
      </c>
      <c r="GC220" s="14">
        <v>10.16708</v>
      </c>
      <c r="GD220" s="14">
        <v>0</v>
      </c>
      <c r="GE220" s="14">
        <v>0</v>
      </c>
      <c r="GF220" s="14">
        <v>258.12760537999998</v>
      </c>
      <c r="GG220" s="14">
        <v>145.89420152000002</v>
      </c>
      <c r="GH220" s="14">
        <v>0</v>
      </c>
      <c r="GI220" s="14">
        <v>0</v>
      </c>
      <c r="GJ220" s="14">
        <v>560.88519632000009</v>
      </c>
      <c r="GK220" s="14">
        <v>975.07408322000003</v>
      </c>
      <c r="GL220" s="14">
        <v>0</v>
      </c>
      <c r="GM220" s="14">
        <v>1301.3059259500001</v>
      </c>
      <c r="GN220" s="14">
        <v>0</v>
      </c>
      <c r="GO220" s="14">
        <v>517.05873299999996</v>
      </c>
      <c r="GP220" s="14">
        <v>0</v>
      </c>
      <c r="GQ220" s="14">
        <v>9654.520149410002</v>
      </c>
      <c r="GR220" s="14">
        <v>1606.6188083000004</v>
      </c>
      <c r="GS220" s="14">
        <v>3144.7950259300005</v>
      </c>
      <c r="GT220" s="14">
        <v>0</v>
      </c>
      <c r="GU220" s="14">
        <v>0</v>
      </c>
      <c r="GV220" s="14">
        <v>579.46668127999999</v>
      </c>
      <c r="GW220" s="14">
        <v>0</v>
      </c>
      <c r="GX220" s="14">
        <v>16803.765323870004</v>
      </c>
      <c r="GY220" s="14">
        <v>0</v>
      </c>
      <c r="GZ220" s="14">
        <v>0</v>
      </c>
      <c r="HA220" s="14">
        <v>0</v>
      </c>
      <c r="HB220" s="14">
        <v>601.73449900000003</v>
      </c>
      <c r="HC220" s="14">
        <v>0</v>
      </c>
      <c r="HD220" s="14">
        <v>2405.7136182700001</v>
      </c>
      <c r="HE220" s="14">
        <v>202.07286250000001</v>
      </c>
      <c r="HF220" s="14">
        <v>2397.18092381</v>
      </c>
      <c r="HG220" s="14">
        <v>0</v>
      </c>
      <c r="HH220" s="14">
        <v>0</v>
      </c>
      <c r="HI220" s="14">
        <v>241.09031470000002</v>
      </c>
      <c r="HJ220" s="14">
        <v>5847.7922182799994</v>
      </c>
      <c r="HK220" s="14">
        <v>0</v>
      </c>
      <c r="HL220" s="14">
        <v>1704.1540060299999</v>
      </c>
      <c r="HM220" s="14">
        <v>0</v>
      </c>
      <c r="HN220" s="14">
        <v>458.058672</v>
      </c>
      <c r="HO220" s="14">
        <v>204.35140951</v>
      </c>
      <c r="HP220" s="14">
        <v>15465.118799299993</v>
      </c>
      <c r="HQ220" s="14">
        <v>3504.5583154199999</v>
      </c>
      <c r="HR220" s="14">
        <v>2601.9754210199999</v>
      </c>
      <c r="HS220" s="14">
        <v>0</v>
      </c>
      <c r="HT220" s="14">
        <v>0</v>
      </c>
      <c r="HU220" s="14">
        <v>695.71960301000001</v>
      </c>
      <c r="HV220" s="14">
        <v>0</v>
      </c>
      <c r="HW220" s="14">
        <v>24633.936226289989</v>
      </c>
      <c r="HX220" s="14">
        <v>0</v>
      </c>
      <c r="HY220" s="14">
        <v>3147.0986340599984</v>
      </c>
      <c r="HZ220" s="14">
        <v>0</v>
      </c>
      <c r="IA220" s="14">
        <v>645.59329600000001</v>
      </c>
      <c r="IB220" s="14">
        <v>429.30208622000004</v>
      </c>
      <c r="IC220" s="14">
        <v>20534.314793100006</v>
      </c>
      <c r="ID220" s="14">
        <v>5372.8577310800001</v>
      </c>
      <c r="IE220" s="14">
        <v>5430.8468580099998</v>
      </c>
      <c r="IF220" s="14">
        <v>365.45079900000002</v>
      </c>
      <c r="IG220" s="14">
        <v>0</v>
      </c>
      <c r="IH220" s="14">
        <v>2924.2918859199985</v>
      </c>
      <c r="II220" s="14">
        <v>38849.756083390006</v>
      </c>
      <c r="IJ220" s="14">
        <v>0</v>
      </c>
      <c r="IK220" s="14">
        <v>819.99766825999995</v>
      </c>
      <c r="IL220" s="14">
        <v>0</v>
      </c>
      <c r="IM220" s="14">
        <v>516.22014999999999</v>
      </c>
      <c r="IN220" s="14">
        <v>176.07624419000001</v>
      </c>
      <c r="IO220" s="14">
        <v>8630.3797350900022</v>
      </c>
      <c r="IP220" s="14">
        <v>3598.3893595599998</v>
      </c>
      <c r="IQ220" s="14">
        <v>2156.8445460300004</v>
      </c>
      <c r="IR220" s="14">
        <v>0</v>
      </c>
      <c r="IS220" s="14">
        <v>0</v>
      </c>
      <c r="IT220" s="14">
        <v>594.05903019999994</v>
      </c>
      <c r="IU220" s="14">
        <v>16491.966733330002</v>
      </c>
      <c r="IV220" s="14">
        <v>0</v>
      </c>
      <c r="IW220" s="14">
        <v>2845.2043845799981</v>
      </c>
      <c r="IX220" s="14">
        <v>0</v>
      </c>
      <c r="IY220" s="14">
        <v>992.84099500000002</v>
      </c>
      <c r="IZ220" s="14">
        <v>560.22687929999995</v>
      </c>
      <c r="JA220" s="14">
        <v>17537.169868600016</v>
      </c>
      <c r="JB220" s="14">
        <v>3803.5940636399996</v>
      </c>
      <c r="JC220" s="14">
        <v>3557.4084666899994</v>
      </c>
      <c r="JD220" s="14">
        <v>0</v>
      </c>
      <c r="JE220" s="14">
        <v>0</v>
      </c>
      <c r="JF220" s="14">
        <v>724.59864924999988</v>
      </c>
      <c r="JG220" s="14">
        <v>30021.043307060012</v>
      </c>
      <c r="JH220" s="14">
        <v>0</v>
      </c>
      <c r="JI220" s="14">
        <v>0</v>
      </c>
      <c r="JJ220" s="14">
        <v>0</v>
      </c>
      <c r="JK220" s="14">
        <v>0</v>
      </c>
      <c r="JL220" s="14">
        <v>0</v>
      </c>
      <c r="JM220" s="14">
        <v>0</v>
      </c>
      <c r="JN220" s="14">
        <v>253.64406126</v>
      </c>
      <c r="JO220" s="14">
        <v>610.55142845</v>
      </c>
      <c r="JP220" s="14">
        <v>0</v>
      </c>
      <c r="JQ220" s="14">
        <v>0</v>
      </c>
      <c r="JR220" s="14">
        <v>91.14552504000001</v>
      </c>
      <c r="JS220" s="14">
        <v>955.34101475</v>
      </c>
      <c r="JT220" s="14">
        <v>0</v>
      </c>
      <c r="JU220" s="14">
        <v>911.45374442999969</v>
      </c>
      <c r="JV220" s="14">
        <v>0</v>
      </c>
      <c r="JW220" s="14">
        <v>2402.5824550000002</v>
      </c>
      <c r="JX220" s="14">
        <v>0</v>
      </c>
      <c r="JY220" s="14">
        <v>14648.307493060005</v>
      </c>
      <c r="JZ220" s="14">
        <v>2876.8627738500004</v>
      </c>
      <c r="KA220" s="14">
        <v>1871.3143490499995</v>
      </c>
      <c r="KB220" s="14">
        <v>25.915928000000001</v>
      </c>
      <c r="KC220" s="14">
        <v>40.882673149999995</v>
      </c>
      <c r="KD220" s="14">
        <v>1792.7864938700006</v>
      </c>
      <c r="KE220" s="14">
        <v>24570.105910410002</v>
      </c>
      <c r="KF220" s="14">
        <v>0</v>
      </c>
      <c r="KG220" s="14">
        <v>2402.7287178499996</v>
      </c>
      <c r="KH220" s="14">
        <v>0</v>
      </c>
      <c r="KI220" s="14">
        <v>1147.858299</v>
      </c>
      <c r="KJ220" s="14">
        <v>364.90981390000002</v>
      </c>
      <c r="KK220" s="14">
        <v>22019.933412779988</v>
      </c>
      <c r="KL220" s="14">
        <v>3419.8474838899992</v>
      </c>
      <c r="KM220" s="14">
        <v>2291.3245021900002</v>
      </c>
      <c r="KN220" s="14">
        <v>90.845898000000005</v>
      </c>
      <c r="KO220" s="14">
        <v>4669.2468024900008</v>
      </c>
      <c r="KP220" s="14">
        <v>4810.6246776900007</v>
      </c>
      <c r="KQ220" s="14">
        <v>41217.319607789985</v>
      </c>
      <c r="KR220" s="14">
        <v>0</v>
      </c>
      <c r="KS220" s="14">
        <v>0</v>
      </c>
      <c r="KT220" s="14">
        <v>0</v>
      </c>
      <c r="KU220" s="14">
        <v>0</v>
      </c>
      <c r="KV220" s="14">
        <v>0</v>
      </c>
      <c r="KW220" s="14">
        <v>704.55348795999998</v>
      </c>
      <c r="KX220" s="14">
        <v>161.00631093999999</v>
      </c>
      <c r="KY220" s="14">
        <v>41.345371229999998</v>
      </c>
      <c r="KZ220" s="14">
        <v>0</v>
      </c>
      <c r="LA220" s="14">
        <v>0</v>
      </c>
      <c r="LB220" s="14">
        <v>26.692095289999997</v>
      </c>
      <c r="LC220" s="14">
        <v>933.5972654200001</v>
      </c>
      <c r="LD220" s="14">
        <v>0</v>
      </c>
      <c r="LE220" s="14">
        <v>13258.392044559998</v>
      </c>
      <c r="LF220" s="14">
        <v>0</v>
      </c>
      <c r="LG220" s="14">
        <v>1243.7496570000001</v>
      </c>
      <c r="LH220" s="14">
        <v>1101.2250585099998</v>
      </c>
      <c r="LI220" s="14">
        <v>24379.96796047</v>
      </c>
      <c r="LJ220" s="14">
        <v>8865.2832113399982</v>
      </c>
      <c r="LK220" s="14">
        <v>6122.3474361399985</v>
      </c>
      <c r="LL220" s="14">
        <v>0</v>
      </c>
      <c r="LM220" s="14">
        <v>5222.2791069899977</v>
      </c>
      <c r="LN220" s="14">
        <v>1827.9020781300001</v>
      </c>
      <c r="LO220" s="14">
        <v>62021.146553139995</v>
      </c>
      <c r="LP220" s="14">
        <v>0</v>
      </c>
      <c r="LQ220" s="14">
        <v>0</v>
      </c>
      <c r="LR220" s="14">
        <v>0</v>
      </c>
      <c r="LS220" s="14">
        <v>433.63027299999999</v>
      </c>
      <c r="LT220" s="14">
        <v>0</v>
      </c>
      <c r="LU220" s="14">
        <v>4479.0123656000014</v>
      </c>
      <c r="LV220" s="14">
        <v>1587.7130896399999</v>
      </c>
      <c r="LW220" s="14">
        <v>2166.6819295699997</v>
      </c>
      <c r="LX220" s="14">
        <v>0</v>
      </c>
      <c r="LY220" s="14">
        <v>0</v>
      </c>
      <c r="LZ220" s="14">
        <v>627.24396078999985</v>
      </c>
      <c r="MA220" s="14">
        <v>9294.2816186</v>
      </c>
      <c r="MB220" s="14">
        <v>0</v>
      </c>
      <c r="MC220" s="14">
        <v>2459.96379815</v>
      </c>
      <c r="MD220" s="14">
        <v>0</v>
      </c>
      <c r="ME220" s="14">
        <v>400.20885299999998</v>
      </c>
      <c r="MF220" s="14">
        <v>99.964968570000011</v>
      </c>
      <c r="MG220" s="14">
        <v>30713.78924460003</v>
      </c>
      <c r="MH220" s="14">
        <v>3740.0690700799992</v>
      </c>
      <c r="MI220" s="14">
        <v>4710.8029439699994</v>
      </c>
      <c r="MJ220" s="14">
        <v>0</v>
      </c>
      <c r="MK220" s="14">
        <v>34.255855329999996</v>
      </c>
      <c r="ML220" s="14">
        <v>3627.7020876300021</v>
      </c>
      <c r="MM220" s="14">
        <v>0</v>
      </c>
      <c r="MN220" s="14">
        <v>45786.75682133004</v>
      </c>
      <c r="MO220" s="14">
        <v>0</v>
      </c>
      <c r="MP220" s="14">
        <v>14558.754484369996</v>
      </c>
      <c r="MQ220" s="14">
        <v>0</v>
      </c>
      <c r="MR220" s="14">
        <v>9608.1622989999996</v>
      </c>
      <c r="MS220" s="14">
        <v>640.81751964999989</v>
      </c>
      <c r="MT220" s="14">
        <v>72799.083719590039</v>
      </c>
      <c r="MU220" s="14">
        <v>18126.177042079984</v>
      </c>
      <c r="MV220" s="14">
        <v>8766.6002409099965</v>
      </c>
      <c r="MW220" s="14">
        <v>0</v>
      </c>
      <c r="MX220" s="14">
        <v>3424.9325058700006</v>
      </c>
      <c r="MY220" s="14">
        <v>5400.0861481999955</v>
      </c>
      <c r="MZ220" s="14">
        <v>0</v>
      </c>
      <c r="NA220" s="14">
        <v>133324.61395967001</v>
      </c>
      <c r="NB220" s="14">
        <v>0</v>
      </c>
      <c r="NC220" s="14">
        <v>0</v>
      </c>
      <c r="ND220" s="14">
        <v>0</v>
      </c>
      <c r="NE220" s="14">
        <v>0</v>
      </c>
      <c r="NF220" s="14">
        <v>0</v>
      </c>
      <c r="NG220" s="14">
        <v>0</v>
      </c>
      <c r="NH220" s="14">
        <v>0</v>
      </c>
      <c r="NI220" s="14">
        <v>360.55118556000002</v>
      </c>
      <c r="NJ220" s="14">
        <v>0</v>
      </c>
      <c r="NK220" s="14">
        <v>0</v>
      </c>
      <c r="NL220" s="14">
        <v>46.212994420000001</v>
      </c>
      <c r="NM220" s="14">
        <v>406.76417997999999</v>
      </c>
      <c r="NN220" s="136">
        <v>497776.14577055699</v>
      </c>
      <c r="NO220" s="14">
        <v>124677.48845386</v>
      </c>
      <c r="NP220" s="14">
        <v>65413.174489789999</v>
      </c>
      <c r="NQ220" s="15">
        <v>569378.20470881008</v>
      </c>
      <c r="NR220" s="136">
        <v>3126970.5547460406</v>
      </c>
    </row>
    <row r="221" spans="1:437" x14ac:dyDescent="0.2">
      <c r="A221" s="69">
        <v>46054</v>
      </c>
      <c r="B221" s="14">
        <v>224.8986462</v>
      </c>
      <c r="C221" s="14">
        <v>610.41164137999999</v>
      </c>
      <c r="D221" s="14">
        <v>38.095860460000004</v>
      </c>
      <c r="E221" s="14">
        <v>873.40614803999995</v>
      </c>
      <c r="F221" s="14">
        <v>0</v>
      </c>
      <c r="G221" s="14">
        <v>16425.522462849996</v>
      </c>
      <c r="H221" s="14">
        <v>0</v>
      </c>
      <c r="I221" s="14">
        <v>9560.9548190000005</v>
      </c>
      <c r="J221" s="14">
        <v>1741.75487727</v>
      </c>
      <c r="K221" s="14">
        <v>73248.020782679974</v>
      </c>
      <c r="L221" s="14">
        <v>39518.702040239979</v>
      </c>
      <c r="M221" s="14">
        <v>12534.465412210006</v>
      </c>
      <c r="N221" s="14">
        <v>9241.6021170000004</v>
      </c>
      <c r="O221" s="14">
        <v>12690.530378800004</v>
      </c>
      <c r="P221" s="14">
        <v>5353.6362997499991</v>
      </c>
      <c r="Q221" s="14">
        <v>180315.18918979994</v>
      </c>
      <c r="R221" s="14">
        <v>0</v>
      </c>
      <c r="S221" s="14">
        <v>4378.9336221999993</v>
      </c>
      <c r="T221" s="14">
        <v>87.772056700000007</v>
      </c>
      <c r="U221" s="14">
        <v>273.97244612999998</v>
      </c>
      <c r="V221" s="14">
        <v>1.9499475500000001</v>
      </c>
      <c r="W221" s="14">
        <v>4742.6280725799988</v>
      </c>
      <c r="X221" s="14">
        <v>0</v>
      </c>
      <c r="Y221" s="14">
        <v>7537.1131610299981</v>
      </c>
      <c r="Z221" s="14">
        <v>0</v>
      </c>
      <c r="AA221" s="14">
        <v>3538.8900189999999</v>
      </c>
      <c r="AB221" s="14">
        <v>637.10634049999999</v>
      </c>
      <c r="AC221" s="14">
        <v>47824.235309170006</v>
      </c>
      <c r="AD221" s="14">
        <v>8248.7426848100022</v>
      </c>
      <c r="AE221" s="14">
        <v>5750.6918111900004</v>
      </c>
      <c r="AF221" s="14">
        <v>0</v>
      </c>
      <c r="AG221" s="14">
        <v>8703.4998165800025</v>
      </c>
      <c r="AH221" s="14">
        <v>890.64921998</v>
      </c>
      <c r="AI221" s="14">
        <v>83130.928362260005</v>
      </c>
      <c r="AJ221" s="14">
        <v>0</v>
      </c>
      <c r="AK221" s="14">
        <v>140799.97013603005</v>
      </c>
      <c r="AL221" s="14">
        <v>0</v>
      </c>
      <c r="AM221" s="14">
        <v>6999.5768200000002</v>
      </c>
      <c r="AN221" s="14">
        <v>3252.303091660001</v>
      </c>
      <c r="AO221" s="14">
        <v>301470.82974976068</v>
      </c>
      <c r="AP221" s="14">
        <v>55833.215151830016</v>
      </c>
      <c r="AQ221" s="14">
        <v>32001.988422350016</v>
      </c>
      <c r="AR221" s="14">
        <v>2616.4584249999998</v>
      </c>
      <c r="AS221" s="14">
        <v>59865.061354149911</v>
      </c>
      <c r="AT221" s="14">
        <v>32669.421438930003</v>
      </c>
      <c r="AU221" s="14">
        <v>0</v>
      </c>
      <c r="AV221" s="14">
        <v>0</v>
      </c>
      <c r="AW221" s="14">
        <v>0</v>
      </c>
      <c r="AX221" s="14">
        <v>635508.8245897108</v>
      </c>
      <c r="AY221" s="14">
        <v>0</v>
      </c>
      <c r="AZ221" s="14">
        <v>3041.5343750799989</v>
      </c>
      <c r="BA221" s="14">
        <v>0</v>
      </c>
      <c r="BB221" s="14">
        <v>1242.8281119999999</v>
      </c>
      <c r="BC221" s="14">
        <v>576.55683203000012</v>
      </c>
      <c r="BD221" s="14">
        <v>37038.125698519973</v>
      </c>
      <c r="BE221" s="14">
        <v>6875.0332516800008</v>
      </c>
      <c r="BF221" s="14">
        <v>3693.2658723599993</v>
      </c>
      <c r="BG221" s="14">
        <v>491.20551306999999</v>
      </c>
      <c r="BH221" s="14">
        <v>0</v>
      </c>
      <c r="BI221" s="14">
        <v>52958.549654739974</v>
      </c>
      <c r="BJ221" s="14">
        <v>0</v>
      </c>
      <c r="BK221" s="14">
        <v>3376.4415061000009</v>
      </c>
      <c r="BL221" s="14">
        <v>0</v>
      </c>
      <c r="BM221" s="14">
        <v>899.25369599999999</v>
      </c>
      <c r="BN221" s="14">
        <v>0</v>
      </c>
      <c r="BO221" s="14">
        <v>12778.097547100009</v>
      </c>
      <c r="BP221" s="14">
        <v>1258.7526854600003</v>
      </c>
      <c r="BQ221" s="14">
        <v>3217.9395207699995</v>
      </c>
      <c r="BR221" s="14">
        <v>3252.9586549999999</v>
      </c>
      <c r="BS221" s="14">
        <v>188.74516483000002</v>
      </c>
      <c r="BT221" s="14">
        <v>24972.188775260012</v>
      </c>
      <c r="BU221" s="14">
        <v>0</v>
      </c>
      <c r="BV221" s="14">
        <v>2313.2603254599994</v>
      </c>
      <c r="BW221" s="14">
        <v>0</v>
      </c>
      <c r="BX221" s="14">
        <v>1162.707987</v>
      </c>
      <c r="BY221" s="14">
        <v>125.41977836000001</v>
      </c>
      <c r="BZ221" s="14">
        <v>14076.664451009998</v>
      </c>
      <c r="CA221" s="14">
        <v>5783.6470920199981</v>
      </c>
      <c r="CB221" s="14">
        <v>2178.2711729600001</v>
      </c>
      <c r="CC221" s="14">
        <v>0</v>
      </c>
      <c r="CD221" s="14">
        <v>361.57110997000001</v>
      </c>
      <c r="CE221" s="14">
        <v>4152.2643339100005</v>
      </c>
      <c r="CF221" s="14">
        <v>30153.806250689999</v>
      </c>
      <c r="CG221" s="14">
        <v>0</v>
      </c>
      <c r="CH221" s="14">
        <v>387.75850777999995</v>
      </c>
      <c r="CI221" s="14">
        <v>0</v>
      </c>
      <c r="CJ221" s="14">
        <v>785.83107299999995</v>
      </c>
      <c r="CK221" s="14">
        <v>0</v>
      </c>
      <c r="CL221" s="14">
        <v>1227.3281055100003</v>
      </c>
      <c r="CM221" s="14">
        <v>722.68157472000007</v>
      </c>
      <c r="CN221" s="14">
        <v>1255.3614913399999</v>
      </c>
      <c r="CO221" s="14">
        <v>0</v>
      </c>
      <c r="CP221" s="14">
        <v>0</v>
      </c>
      <c r="CQ221" s="14">
        <v>220.69665761000002</v>
      </c>
      <c r="CR221" s="14">
        <v>4599.6574099600002</v>
      </c>
      <c r="CS221" s="14">
        <v>0</v>
      </c>
      <c r="CT221" s="14">
        <v>656.21248161000005</v>
      </c>
      <c r="CU221" s="14">
        <v>0</v>
      </c>
      <c r="CV221" s="14">
        <v>275.073577</v>
      </c>
      <c r="CW221" s="14">
        <v>0</v>
      </c>
      <c r="CX221" s="14">
        <v>3079.7668915599993</v>
      </c>
      <c r="CY221" s="14">
        <v>1045.27978846</v>
      </c>
      <c r="CZ221" s="14">
        <v>2959.0532464499993</v>
      </c>
      <c r="DA221" s="14">
        <v>947.72022500000003</v>
      </c>
      <c r="DB221" s="14">
        <v>0</v>
      </c>
      <c r="DC221" s="14">
        <v>169.91965457000003</v>
      </c>
      <c r="DD221" s="14">
        <v>9133.0258646499969</v>
      </c>
      <c r="DE221" s="14">
        <v>0</v>
      </c>
      <c r="DF221" s="14">
        <v>776.36453653000001</v>
      </c>
      <c r="DG221" s="14">
        <v>0</v>
      </c>
      <c r="DH221" s="14">
        <v>1393.938355</v>
      </c>
      <c r="DI221" s="14">
        <v>199.16330313</v>
      </c>
      <c r="DJ221" s="14">
        <v>6277.6052055799983</v>
      </c>
      <c r="DK221" s="14">
        <v>2427.28407186</v>
      </c>
      <c r="DL221" s="14">
        <v>1244.6412180899999</v>
      </c>
      <c r="DM221" s="14">
        <v>0</v>
      </c>
      <c r="DN221" s="14">
        <v>80.768972500000004</v>
      </c>
      <c r="DO221" s="14">
        <v>1396.6982699600003</v>
      </c>
      <c r="DP221" s="14">
        <v>13796.463932649998</v>
      </c>
      <c r="DQ221" s="14">
        <v>0</v>
      </c>
      <c r="DR221" s="14">
        <v>1622.7535220700001</v>
      </c>
      <c r="DS221" s="14">
        <v>0</v>
      </c>
      <c r="DT221" s="14">
        <v>975.90299000000005</v>
      </c>
      <c r="DU221" s="14">
        <v>0</v>
      </c>
      <c r="DV221" s="14">
        <v>20298.458408499977</v>
      </c>
      <c r="DW221" s="14">
        <v>2929.4033995799991</v>
      </c>
      <c r="DX221" s="14">
        <v>3489.3456000699998</v>
      </c>
      <c r="DY221" s="14">
        <v>0</v>
      </c>
      <c r="DZ221" s="14">
        <v>0</v>
      </c>
      <c r="EA221" s="14">
        <v>439.59518433</v>
      </c>
      <c r="EB221" s="14">
        <v>29755.459104549976</v>
      </c>
      <c r="EC221" s="14">
        <v>0</v>
      </c>
      <c r="ED221" s="14">
        <v>0</v>
      </c>
      <c r="EE221" s="14">
        <v>0</v>
      </c>
      <c r="EF221" s="14">
        <v>450.51931200000001</v>
      </c>
      <c r="EG221" s="14">
        <v>0</v>
      </c>
      <c r="EH221" s="14">
        <v>0</v>
      </c>
      <c r="EI221" s="14">
        <v>0</v>
      </c>
      <c r="EJ221" s="14">
        <v>82.393033900000006</v>
      </c>
      <c r="EK221" s="14">
        <v>0</v>
      </c>
      <c r="EL221" s="14">
        <v>0</v>
      </c>
      <c r="EM221" s="14">
        <v>241.62923141000002</v>
      </c>
      <c r="EN221" s="14">
        <v>774.54157730999998</v>
      </c>
      <c r="EO221" s="14">
        <v>0</v>
      </c>
      <c r="EP221" s="14">
        <v>932.79069963999973</v>
      </c>
      <c r="EQ221" s="14">
        <v>0</v>
      </c>
      <c r="ER221" s="14">
        <v>848.67564400000003</v>
      </c>
      <c r="ES221" s="14">
        <v>0</v>
      </c>
      <c r="ET221" s="14">
        <v>11417.998763429994</v>
      </c>
      <c r="EU221" s="14">
        <v>3518.6455391800005</v>
      </c>
      <c r="EV221" s="14">
        <v>1832.9598943200001</v>
      </c>
      <c r="EW221" s="14">
        <v>0</v>
      </c>
      <c r="EX221" s="14">
        <v>0</v>
      </c>
      <c r="EY221" s="14">
        <v>325.12710109000005</v>
      </c>
      <c r="EZ221" s="14">
        <v>18876.197641659997</v>
      </c>
      <c r="FA221" s="14">
        <v>0</v>
      </c>
      <c r="FB221" s="14">
        <v>14989.748520569985</v>
      </c>
      <c r="FC221" s="14">
        <v>0</v>
      </c>
      <c r="FD221" s="14">
        <v>1309.403159</v>
      </c>
      <c r="FE221" s="14">
        <v>205.33447746999997</v>
      </c>
      <c r="FF221" s="14">
        <v>216494.09882866009</v>
      </c>
      <c r="FG221" s="14">
        <v>13556.661720629994</v>
      </c>
      <c r="FH221" s="14">
        <v>5091.7902941200009</v>
      </c>
      <c r="FI221" s="14">
        <v>564.51614199999995</v>
      </c>
      <c r="FJ221" s="14">
        <v>33939.663160540018</v>
      </c>
      <c r="FK221" s="14">
        <v>14028.1171302</v>
      </c>
      <c r="FL221" s="14">
        <v>0</v>
      </c>
      <c r="FM221" s="14">
        <v>300179.33343319007</v>
      </c>
      <c r="FN221" s="14">
        <v>0</v>
      </c>
      <c r="FO221" s="14">
        <v>0</v>
      </c>
      <c r="FP221" s="14">
        <v>0</v>
      </c>
      <c r="FQ221" s="14">
        <v>0</v>
      </c>
      <c r="FR221" s="14">
        <v>0</v>
      </c>
      <c r="FS221" s="14">
        <v>0</v>
      </c>
      <c r="FT221" s="14">
        <v>96.356390569999988</v>
      </c>
      <c r="FU221" s="14">
        <v>0</v>
      </c>
      <c r="FV221" s="14">
        <v>0</v>
      </c>
      <c r="FW221" s="14">
        <v>0</v>
      </c>
      <c r="FX221" s="14">
        <v>0</v>
      </c>
      <c r="FY221" s="14">
        <v>96.356390569999988</v>
      </c>
      <c r="FZ221" s="14">
        <v>0</v>
      </c>
      <c r="GA221" s="14">
        <v>0</v>
      </c>
      <c r="GB221" s="14">
        <v>0</v>
      </c>
      <c r="GC221" s="14">
        <v>7.9309630000000002</v>
      </c>
      <c r="GD221" s="14">
        <v>0</v>
      </c>
      <c r="GE221" s="14">
        <v>0</v>
      </c>
      <c r="GF221" s="14">
        <v>256.11496408000005</v>
      </c>
      <c r="GG221" s="14">
        <v>145.32400595000001</v>
      </c>
      <c r="GH221" s="14">
        <v>0</v>
      </c>
      <c r="GI221" s="14">
        <v>0</v>
      </c>
      <c r="GJ221" s="14">
        <v>559.76618559000008</v>
      </c>
      <c r="GK221" s="14">
        <v>969.13611862000016</v>
      </c>
      <c r="GL221" s="14">
        <v>0</v>
      </c>
      <c r="GM221" s="14">
        <v>1278.2534021300003</v>
      </c>
      <c r="GN221" s="14">
        <v>0</v>
      </c>
      <c r="GO221" s="14">
        <v>516.63403400000004</v>
      </c>
      <c r="GP221" s="14">
        <v>0</v>
      </c>
      <c r="GQ221" s="14">
        <v>9325.0788453299956</v>
      </c>
      <c r="GR221" s="14">
        <v>1591.2576439199997</v>
      </c>
      <c r="GS221" s="14">
        <v>3119.0515355500006</v>
      </c>
      <c r="GT221" s="14">
        <v>0</v>
      </c>
      <c r="GU221" s="14">
        <v>0</v>
      </c>
      <c r="GV221" s="14">
        <v>556.35501507000015</v>
      </c>
      <c r="GW221" s="14">
        <v>0</v>
      </c>
      <c r="GX221" s="14">
        <v>16386.630475999998</v>
      </c>
      <c r="GY221" s="14">
        <v>0</v>
      </c>
      <c r="GZ221" s="14">
        <v>0</v>
      </c>
      <c r="HA221" s="14">
        <v>0</v>
      </c>
      <c r="HB221" s="14">
        <v>598.66643299999998</v>
      </c>
      <c r="HC221" s="14">
        <v>0</v>
      </c>
      <c r="HD221" s="14">
        <v>2385.6813568399998</v>
      </c>
      <c r="HE221" s="14">
        <v>201.11480654999997</v>
      </c>
      <c r="HF221" s="14">
        <v>2389.5369351199997</v>
      </c>
      <c r="HG221" s="14">
        <v>0</v>
      </c>
      <c r="HH221" s="14">
        <v>0</v>
      </c>
      <c r="HI221" s="14">
        <v>226.37934976999998</v>
      </c>
      <c r="HJ221" s="14">
        <v>5801.3788812800003</v>
      </c>
      <c r="HK221" s="14">
        <v>0</v>
      </c>
      <c r="HL221" s="14">
        <v>1684.8497464299999</v>
      </c>
      <c r="HM221" s="14">
        <v>0</v>
      </c>
      <c r="HN221" s="14">
        <v>453.377049</v>
      </c>
      <c r="HO221" s="14">
        <v>202.29009328999999</v>
      </c>
      <c r="HP221" s="14">
        <v>15277.194503590001</v>
      </c>
      <c r="HQ221" s="14">
        <v>3440.4890248900006</v>
      </c>
      <c r="HR221" s="14">
        <v>2586.2539840500008</v>
      </c>
      <c r="HS221" s="14">
        <v>0</v>
      </c>
      <c r="HT221" s="14">
        <v>0</v>
      </c>
      <c r="HU221" s="14">
        <v>689.61147080000001</v>
      </c>
      <c r="HV221" s="14">
        <v>0</v>
      </c>
      <c r="HW221" s="14">
        <v>24334.06587205</v>
      </c>
      <c r="HX221" s="14">
        <v>0</v>
      </c>
      <c r="HY221" s="14">
        <v>3096.4837052500006</v>
      </c>
      <c r="HZ221" s="14">
        <v>0</v>
      </c>
      <c r="IA221" s="14">
        <v>591.55311300000005</v>
      </c>
      <c r="IB221" s="14">
        <v>421.62597148000003</v>
      </c>
      <c r="IC221" s="14">
        <v>20152.590422850015</v>
      </c>
      <c r="ID221" s="14">
        <v>5133.3460550899999</v>
      </c>
      <c r="IE221" s="14">
        <v>5331.0191515099996</v>
      </c>
      <c r="IF221" s="14">
        <v>360.50604600000003</v>
      </c>
      <c r="IG221" s="14">
        <v>0</v>
      </c>
      <c r="IH221" s="14">
        <v>2819.9124960600025</v>
      </c>
      <c r="II221" s="14">
        <v>37907.036961240017</v>
      </c>
      <c r="IJ221" s="14">
        <v>0</v>
      </c>
      <c r="IK221" s="14">
        <v>802.41580466000005</v>
      </c>
      <c r="IL221" s="14">
        <v>0</v>
      </c>
      <c r="IM221" s="14">
        <v>514.27319</v>
      </c>
      <c r="IN221" s="14">
        <v>170.36785514999997</v>
      </c>
      <c r="IO221" s="14">
        <v>8475.9505798999962</v>
      </c>
      <c r="IP221" s="14">
        <v>3583.8869353700006</v>
      </c>
      <c r="IQ221" s="14">
        <v>2081.1903289599995</v>
      </c>
      <c r="IR221" s="14">
        <v>0</v>
      </c>
      <c r="IS221" s="14">
        <v>0</v>
      </c>
      <c r="IT221" s="14">
        <v>584.38833637000016</v>
      </c>
      <c r="IU221" s="14">
        <v>16212.473030409996</v>
      </c>
      <c r="IV221" s="14">
        <v>0</v>
      </c>
      <c r="IW221" s="14">
        <v>2746.80454207</v>
      </c>
      <c r="IX221" s="14">
        <v>0</v>
      </c>
      <c r="IY221" s="14">
        <v>982.97257400000001</v>
      </c>
      <c r="IZ221" s="14">
        <v>557.17508224000005</v>
      </c>
      <c r="JA221" s="14">
        <v>16867.836698990002</v>
      </c>
      <c r="JB221" s="14">
        <v>3786.0988454700009</v>
      </c>
      <c r="JC221" s="14">
        <v>3537.7230184300006</v>
      </c>
      <c r="JD221" s="14">
        <v>0</v>
      </c>
      <c r="JE221" s="14">
        <v>0</v>
      </c>
      <c r="JF221" s="14">
        <v>697.82410569000001</v>
      </c>
      <c r="JG221" s="14">
        <v>29176.434866890006</v>
      </c>
      <c r="JH221" s="14">
        <v>0</v>
      </c>
      <c r="JI221" s="14">
        <v>0</v>
      </c>
      <c r="JJ221" s="14">
        <v>0</v>
      </c>
      <c r="JK221" s="14">
        <v>0</v>
      </c>
      <c r="JL221" s="14">
        <v>0</v>
      </c>
      <c r="JM221" s="14">
        <v>0</v>
      </c>
      <c r="JN221" s="14">
        <v>253.30852472000001</v>
      </c>
      <c r="JO221" s="14">
        <v>606.73128545000009</v>
      </c>
      <c r="JP221" s="14">
        <v>0</v>
      </c>
      <c r="JQ221" s="14">
        <v>0</v>
      </c>
      <c r="JR221" s="14">
        <v>88.874830829999993</v>
      </c>
      <c r="JS221" s="14">
        <v>948.91464100000007</v>
      </c>
      <c r="JT221" s="14">
        <v>0</v>
      </c>
      <c r="JU221" s="14">
        <v>888.50391849999971</v>
      </c>
      <c r="JV221" s="14">
        <v>0</v>
      </c>
      <c r="JW221" s="14">
        <v>2367.2611489999999</v>
      </c>
      <c r="JX221" s="14">
        <v>0</v>
      </c>
      <c r="JY221" s="14">
        <v>14229.364532390002</v>
      </c>
      <c r="JZ221" s="14">
        <v>2862.9741741799999</v>
      </c>
      <c r="KA221" s="14">
        <v>1723.8811790900002</v>
      </c>
      <c r="KB221" s="14">
        <v>25.722259999999999</v>
      </c>
      <c r="KC221" s="14">
        <v>41.012906639999997</v>
      </c>
      <c r="KD221" s="14">
        <v>1782.9064494000006</v>
      </c>
      <c r="KE221" s="14">
        <v>23921.626569200002</v>
      </c>
      <c r="KF221" s="14">
        <v>0</v>
      </c>
      <c r="KG221" s="14">
        <v>2367.9340231899996</v>
      </c>
      <c r="KH221" s="14">
        <v>0</v>
      </c>
      <c r="KI221" s="14">
        <v>1068.671114</v>
      </c>
      <c r="KJ221" s="14">
        <v>364.40660121000002</v>
      </c>
      <c r="KK221" s="14">
        <v>21483.938689169976</v>
      </c>
      <c r="KL221" s="14">
        <v>3394.5056029899997</v>
      </c>
      <c r="KM221" s="14">
        <v>2278.1394266100001</v>
      </c>
      <c r="KN221" s="14">
        <v>89.350972999999996</v>
      </c>
      <c r="KO221" s="14">
        <v>4681.6267419200012</v>
      </c>
      <c r="KP221" s="14">
        <v>4752.4027021000002</v>
      </c>
      <c r="KQ221" s="14">
        <v>40480.975874189971</v>
      </c>
      <c r="KR221" s="14">
        <v>0</v>
      </c>
      <c r="KS221" s="14">
        <v>0</v>
      </c>
      <c r="KT221" s="14">
        <v>0</v>
      </c>
      <c r="KU221" s="14">
        <v>0</v>
      </c>
      <c r="KV221" s="14">
        <v>0</v>
      </c>
      <c r="KW221" s="14">
        <v>697.44783939000001</v>
      </c>
      <c r="KX221" s="14">
        <v>160.02409963999997</v>
      </c>
      <c r="KY221" s="14">
        <v>40.311474689999997</v>
      </c>
      <c r="KZ221" s="14">
        <v>0</v>
      </c>
      <c r="LA221" s="14">
        <v>0</v>
      </c>
      <c r="LB221" s="14">
        <v>25.543050860000001</v>
      </c>
      <c r="LC221" s="14">
        <v>923.32646457999999</v>
      </c>
      <c r="LD221" s="14">
        <v>0</v>
      </c>
      <c r="LE221" s="14">
        <v>12931.487387159999</v>
      </c>
      <c r="LF221" s="14">
        <v>0</v>
      </c>
      <c r="LG221" s="14">
        <v>1240.490534</v>
      </c>
      <c r="LH221" s="14">
        <v>1091.11803904</v>
      </c>
      <c r="LI221" s="14">
        <v>23808.768298929994</v>
      </c>
      <c r="LJ221" s="14">
        <v>8487.8426744399985</v>
      </c>
      <c r="LK221" s="14">
        <v>6086.3383219999996</v>
      </c>
      <c r="LL221" s="14">
        <v>0</v>
      </c>
      <c r="LM221" s="14">
        <v>5232.4848041799987</v>
      </c>
      <c r="LN221" s="14">
        <v>1778.7619635499993</v>
      </c>
      <c r="LO221" s="14">
        <v>60657.292023299997</v>
      </c>
      <c r="LP221" s="14">
        <v>0</v>
      </c>
      <c r="LQ221" s="14">
        <v>0</v>
      </c>
      <c r="LR221" s="14">
        <v>0</v>
      </c>
      <c r="LS221" s="14">
        <v>429.74341800000002</v>
      </c>
      <c r="LT221" s="14">
        <v>0</v>
      </c>
      <c r="LU221" s="14">
        <v>4439.2975050600016</v>
      </c>
      <c r="LV221" s="14">
        <v>1589.0595449900002</v>
      </c>
      <c r="LW221" s="14">
        <v>2154.8818940900001</v>
      </c>
      <c r="LX221" s="14">
        <v>0</v>
      </c>
      <c r="LY221" s="14">
        <v>0</v>
      </c>
      <c r="LZ221" s="14">
        <v>621.67750166999997</v>
      </c>
      <c r="MA221" s="14">
        <v>9234.6598638100022</v>
      </c>
      <c r="MB221" s="14">
        <v>0</v>
      </c>
      <c r="MC221" s="14">
        <v>2419.6503038600003</v>
      </c>
      <c r="MD221" s="14">
        <v>0</v>
      </c>
      <c r="ME221" s="14">
        <v>394.95934899999997</v>
      </c>
      <c r="MF221" s="14">
        <v>98.997222519999994</v>
      </c>
      <c r="MG221" s="14">
        <v>30383.78664028996</v>
      </c>
      <c r="MH221" s="14">
        <v>3720.6589775200009</v>
      </c>
      <c r="MI221" s="14">
        <v>4490.1062609700002</v>
      </c>
      <c r="MJ221" s="14">
        <v>0</v>
      </c>
      <c r="MK221" s="14">
        <v>34.361976429999999</v>
      </c>
      <c r="ML221" s="14">
        <v>3578.1840719200009</v>
      </c>
      <c r="MM221" s="14">
        <v>0</v>
      </c>
      <c r="MN221" s="14">
        <v>45120.704802509958</v>
      </c>
      <c r="MO221" s="14">
        <v>0</v>
      </c>
      <c r="MP221" s="14">
        <v>14339.386998989992</v>
      </c>
      <c r="MQ221" s="14">
        <v>0</v>
      </c>
      <c r="MR221" s="14">
        <v>9536.2530970000007</v>
      </c>
      <c r="MS221" s="14">
        <v>636.34579615999985</v>
      </c>
      <c r="MT221" s="14">
        <v>71841.508791569955</v>
      </c>
      <c r="MU221" s="14">
        <v>17958.248898159993</v>
      </c>
      <c r="MV221" s="14">
        <v>8642.9993942599976</v>
      </c>
      <c r="MW221" s="14">
        <v>0</v>
      </c>
      <c r="MX221" s="14">
        <v>3429.7533045800001</v>
      </c>
      <c r="MY221" s="14">
        <v>5169.4738807800004</v>
      </c>
      <c r="MZ221" s="14">
        <v>0</v>
      </c>
      <c r="NA221" s="14">
        <v>131553.97016149995</v>
      </c>
      <c r="NB221" s="14">
        <v>0</v>
      </c>
      <c r="NC221" s="14">
        <v>0</v>
      </c>
      <c r="ND221" s="14">
        <v>0</v>
      </c>
      <c r="NE221" s="14">
        <v>0</v>
      </c>
      <c r="NF221" s="14">
        <v>0</v>
      </c>
      <c r="NG221" s="14">
        <v>0</v>
      </c>
      <c r="NH221" s="14">
        <v>0</v>
      </c>
      <c r="NI221" s="14">
        <v>358.34097280999998</v>
      </c>
      <c r="NJ221" s="14">
        <v>0</v>
      </c>
      <c r="NK221" s="14">
        <v>0</v>
      </c>
      <c r="NL221" s="14">
        <v>45.640478710000004</v>
      </c>
      <c r="NM221" s="14">
        <v>403.98145152000001</v>
      </c>
      <c r="NN221" s="136">
        <v>477001.39494032064</v>
      </c>
      <c r="NO221" s="14">
        <v>119048.98637927002</v>
      </c>
      <c r="NP221" s="14">
        <v>62676.182227519988</v>
      </c>
      <c r="NQ221" s="15">
        <v>573729.09408479009</v>
      </c>
      <c r="NR221" s="136">
        <v>3066354.8220876204</v>
      </c>
    </row>
    <row r="222" spans="1:437" x14ac:dyDescent="0.2">
      <c r="A222" s="69">
        <v>46082</v>
      </c>
      <c r="B222" s="14">
        <v>222.04361284999999</v>
      </c>
      <c r="C222" s="14">
        <v>602.53298195000002</v>
      </c>
      <c r="D222" s="14">
        <v>38.314413889999997</v>
      </c>
      <c r="E222" s="14">
        <v>862.89100869000004</v>
      </c>
      <c r="F222" s="14">
        <v>0</v>
      </c>
      <c r="G222" s="14">
        <v>16098.95205335</v>
      </c>
      <c r="H222" s="14">
        <v>0</v>
      </c>
      <c r="I222" s="14">
        <v>9457.1253849999994</v>
      </c>
      <c r="J222" s="14">
        <v>1719.49797949</v>
      </c>
      <c r="K222" s="14">
        <v>71882.811070130003</v>
      </c>
      <c r="L222" s="14">
        <v>38908.34024695999</v>
      </c>
      <c r="M222" s="14">
        <v>12407.930125809988</v>
      </c>
      <c r="N222" s="14">
        <v>9006.7551309999999</v>
      </c>
      <c r="O222" s="14">
        <v>12785.778469080005</v>
      </c>
      <c r="P222" s="14">
        <v>5291.762563119999</v>
      </c>
      <c r="Q222" s="14">
        <v>177558.95302394</v>
      </c>
      <c r="R222" s="14">
        <v>0</v>
      </c>
      <c r="S222" s="14">
        <v>4334.4051482199993</v>
      </c>
      <c r="T222" s="14">
        <v>86.694716510000006</v>
      </c>
      <c r="U222" s="14">
        <v>261.94961892000003</v>
      </c>
      <c r="V222" s="14">
        <v>1.7056677</v>
      </c>
      <c r="W222" s="14">
        <v>4684.7551513499993</v>
      </c>
      <c r="X222" s="14">
        <v>0</v>
      </c>
      <c r="Y222" s="14">
        <v>7307.3803473600001</v>
      </c>
      <c r="Z222" s="14">
        <v>0</v>
      </c>
      <c r="AA222" s="14">
        <v>3405.7801140000001</v>
      </c>
      <c r="AB222" s="14">
        <v>630.68092505999994</v>
      </c>
      <c r="AC222" s="14">
        <v>47327.538735549962</v>
      </c>
      <c r="AD222" s="14">
        <v>8219.1676582500004</v>
      </c>
      <c r="AE222" s="14">
        <v>5581.6076473300036</v>
      </c>
      <c r="AF222" s="14">
        <v>0</v>
      </c>
      <c r="AG222" s="14">
        <v>8758.6793321900022</v>
      </c>
      <c r="AH222" s="14">
        <v>849.16776433000018</v>
      </c>
      <c r="AI222" s="14">
        <v>82080.002524069976</v>
      </c>
      <c r="AJ222" s="14">
        <v>0</v>
      </c>
      <c r="AK222" s="14">
        <v>138084.78106400999</v>
      </c>
      <c r="AL222" s="14">
        <v>0</v>
      </c>
      <c r="AM222" s="14">
        <v>6332.2623020000001</v>
      </c>
      <c r="AN222" s="14">
        <v>3216.0598178700002</v>
      </c>
      <c r="AO222" s="14">
        <v>294563.19973201939</v>
      </c>
      <c r="AP222" s="14">
        <v>55235.371912070004</v>
      </c>
      <c r="AQ222" s="14">
        <v>31332.318354209987</v>
      </c>
      <c r="AR222" s="14">
        <v>2551.2496580000002</v>
      </c>
      <c r="AS222" s="14">
        <v>59834.25389381998</v>
      </c>
      <c r="AT222" s="14">
        <v>31994.006430929992</v>
      </c>
      <c r="AU222" s="14">
        <v>0</v>
      </c>
      <c r="AV222" s="14">
        <v>0</v>
      </c>
      <c r="AW222" s="14">
        <v>0</v>
      </c>
      <c r="AX222" s="14">
        <v>623143.50316492934</v>
      </c>
      <c r="AY222" s="14">
        <v>0</v>
      </c>
      <c r="AZ222" s="14">
        <v>2978.7676204500003</v>
      </c>
      <c r="BA222" s="14">
        <v>0</v>
      </c>
      <c r="BB222" s="14">
        <v>1239.7146660000001</v>
      </c>
      <c r="BC222" s="14">
        <v>571.46479394000005</v>
      </c>
      <c r="BD222" s="14">
        <v>35945.826750699984</v>
      </c>
      <c r="BE222" s="14">
        <v>6744.37069995</v>
      </c>
      <c r="BF222" s="14">
        <v>3660.8852277499996</v>
      </c>
      <c r="BG222" s="14">
        <v>480.65569370999992</v>
      </c>
      <c r="BH222" s="14">
        <v>0</v>
      </c>
      <c r="BI222" s="14">
        <v>51621.68545249998</v>
      </c>
      <c r="BJ222" s="14">
        <v>0</v>
      </c>
      <c r="BK222" s="14">
        <v>3325.4851491100007</v>
      </c>
      <c r="BL222" s="14">
        <v>0</v>
      </c>
      <c r="BM222" s="14">
        <v>890.20089800000005</v>
      </c>
      <c r="BN222" s="14">
        <v>0</v>
      </c>
      <c r="BO222" s="14">
        <v>12385.681578959997</v>
      </c>
      <c r="BP222" s="14">
        <v>1250.4869664100004</v>
      </c>
      <c r="BQ222" s="14">
        <v>3151.7592088199999</v>
      </c>
      <c r="BR222" s="14">
        <v>3190.0345339999999</v>
      </c>
      <c r="BS222" s="14">
        <v>184.13974747</v>
      </c>
      <c r="BT222" s="14">
        <v>24377.788082769999</v>
      </c>
      <c r="BU222" s="14">
        <v>0</v>
      </c>
      <c r="BV222" s="14">
        <v>2285.7786758400007</v>
      </c>
      <c r="BW222" s="14">
        <v>0</v>
      </c>
      <c r="BX222" s="14">
        <v>1156.2034080000001</v>
      </c>
      <c r="BY222" s="14">
        <v>122.93669268000001</v>
      </c>
      <c r="BZ222" s="14">
        <v>13800.478483620001</v>
      </c>
      <c r="CA222" s="14">
        <v>5764.878539610002</v>
      </c>
      <c r="CB222" s="14">
        <v>2161.33469483</v>
      </c>
      <c r="CC222" s="14">
        <v>0</v>
      </c>
      <c r="CD222" s="14">
        <v>364.90914515999998</v>
      </c>
      <c r="CE222" s="14">
        <v>4116.4895197999986</v>
      </c>
      <c r="CF222" s="14">
        <v>29773.009159540001</v>
      </c>
      <c r="CG222" s="14">
        <v>0</v>
      </c>
      <c r="CH222" s="14">
        <v>382.73849649000005</v>
      </c>
      <c r="CI222" s="14">
        <v>0</v>
      </c>
      <c r="CJ222" s="14">
        <v>779.87026400000002</v>
      </c>
      <c r="CK222" s="14">
        <v>0</v>
      </c>
      <c r="CL222" s="14">
        <v>1217.7815183999999</v>
      </c>
      <c r="CM222" s="14">
        <v>719.90659703000006</v>
      </c>
      <c r="CN222" s="14">
        <v>1245.2471828800001</v>
      </c>
      <c r="CO222" s="14">
        <v>0</v>
      </c>
      <c r="CP222" s="14">
        <v>0</v>
      </c>
      <c r="CQ222" s="14">
        <v>212.99918378000004</v>
      </c>
      <c r="CR222" s="14">
        <v>4558.54324258</v>
      </c>
      <c r="CS222" s="14">
        <v>0</v>
      </c>
      <c r="CT222" s="14">
        <v>649.64581674999999</v>
      </c>
      <c r="CU222" s="14">
        <v>0</v>
      </c>
      <c r="CV222" s="14">
        <v>271.43619899999999</v>
      </c>
      <c r="CW222" s="14">
        <v>0</v>
      </c>
      <c r="CX222" s="14">
        <v>3017.4763894999996</v>
      </c>
      <c r="CY222" s="14">
        <v>1045.6827253099998</v>
      </c>
      <c r="CZ222" s="14">
        <v>2927.6228856000002</v>
      </c>
      <c r="DA222" s="14">
        <v>936.95268099999998</v>
      </c>
      <c r="DB222" s="14">
        <v>0</v>
      </c>
      <c r="DC222" s="14">
        <v>166.21667013999999</v>
      </c>
      <c r="DD222" s="14">
        <v>9015.0333672999986</v>
      </c>
      <c r="DE222" s="14">
        <v>0</v>
      </c>
      <c r="DF222" s="14">
        <v>770.13649485999986</v>
      </c>
      <c r="DG222" s="14">
        <v>0</v>
      </c>
      <c r="DH222" s="14">
        <v>1384.9303219999999</v>
      </c>
      <c r="DI222" s="14">
        <v>193.97167619999999</v>
      </c>
      <c r="DJ222" s="14">
        <v>6067.3412134299961</v>
      </c>
      <c r="DK222" s="14">
        <v>2422.7810410699999</v>
      </c>
      <c r="DL222" s="14">
        <v>1235.5860740399999</v>
      </c>
      <c r="DM222" s="14">
        <v>0</v>
      </c>
      <c r="DN222" s="14">
        <v>81.539907420000006</v>
      </c>
      <c r="DO222" s="14">
        <v>1392.1274933499999</v>
      </c>
      <c r="DP222" s="14">
        <v>13548.414222369998</v>
      </c>
      <c r="DQ222" s="14">
        <v>0</v>
      </c>
      <c r="DR222" s="14">
        <v>1618.3982633200001</v>
      </c>
      <c r="DS222" s="14">
        <v>0</v>
      </c>
      <c r="DT222" s="14">
        <v>969.79105200000004</v>
      </c>
      <c r="DU222" s="14">
        <v>0</v>
      </c>
      <c r="DV222" s="14">
        <v>19999.90496752</v>
      </c>
      <c r="DW222" s="14">
        <v>2895.8301078799996</v>
      </c>
      <c r="DX222" s="14">
        <v>3231.4507048399996</v>
      </c>
      <c r="DY222" s="14">
        <v>0</v>
      </c>
      <c r="DZ222" s="14">
        <v>0</v>
      </c>
      <c r="EA222" s="14">
        <v>429.76895973000001</v>
      </c>
      <c r="EB222" s="14">
        <v>29145.144055290002</v>
      </c>
      <c r="EC222" s="14">
        <v>0</v>
      </c>
      <c r="ED222" s="14">
        <v>0</v>
      </c>
      <c r="EE222" s="14">
        <v>0</v>
      </c>
      <c r="EF222" s="14">
        <v>450.05858699999999</v>
      </c>
      <c r="EG222" s="14">
        <v>0</v>
      </c>
      <c r="EH222" s="14">
        <v>0</v>
      </c>
      <c r="EI222" s="14">
        <v>0</v>
      </c>
      <c r="EJ222" s="14">
        <v>80.86441533</v>
      </c>
      <c r="EK222" s="14">
        <v>0</v>
      </c>
      <c r="EL222" s="14">
        <v>0</v>
      </c>
      <c r="EM222" s="14">
        <v>242.57832020999999</v>
      </c>
      <c r="EN222" s="14">
        <v>773.50132253999993</v>
      </c>
      <c r="EO222" s="14">
        <v>0</v>
      </c>
      <c r="EP222" s="14">
        <v>918.89010740999981</v>
      </c>
      <c r="EQ222" s="14">
        <v>0</v>
      </c>
      <c r="ER222" s="14">
        <v>842.80341899999996</v>
      </c>
      <c r="ES222" s="14">
        <v>0</v>
      </c>
      <c r="ET222" s="14">
        <v>11020.895933590004</v>
      </c>
      <c r="EU222" s="14">
        <v>3489.9838122699998</v>
      </c>
      <c r="EV222" s="14">
        <v>1810.1386600300002</v>
      </c>
      <c r="EW222" s="14">
        <v>0</v>
      </c>
      <c r="EX222" s="14">
        <v>0</v>
      </c>
      <c r="EY222" s="14">
        <v>322.61217776000007</v>
      </c>
      <c r="EZ222" s="14">
        <v>18405.324110060003</v>
      </c>
      <c r="FA222" s="14">
        <v>0</v>
      </c>
      <c r="FB222" s="14">
        <v>14807.739095620005</v>
      </c>
      <c r="FC222" s="14">
        <v>0</v>
      </c>
      <c r="FD222" s="14">
        <v>1289.0100890000001</v>
      </c>
      <c r="FE222" s="14">
        <v>201.23555498000002</v>
      </c>
      <c r="FF222" s="14">
        <v>213131.41130053042</v>
      </c>
      <c r="FG222" s="14">
        <v>13342.702561129998</v>
      </c>
      <c r="FH222" s="14">
        <v>5020.861216010002</v>
      </c>
      <c r="FI222" s="14">
        <v>554.55307400000004</v>
      </c>
      <c r="FJ222" s="14">
        <v>33625.076583899987</v>
      </c>
      <c r="FK222" s="14">
        <v>13869.587525000017</v>
      </c>
      <c r="FL222" s="14">
        <v>0</v>
      </c>
      <c r="FM222" s="14">
        <v>295842.1770001704</v>
      </c>
      <c r="FN222" s="14">
        <v>0</v>
      </c>
      <c r="FO222" s="14">
        <v>0</v>
      </c>
      <c r="FP222" s="14">
        <v>0</v>
      </c>
      <c r="FQ222" s="14">
        <v>0</v>
      </c>
      <c r="FR222" s="14">
        <v>0</v>
      </c>
      <c r="FS222" s="14">
        <v>0</v>
      </c>
      <c r="FT222" s="14">
        <v>97.502932529999995</v>
      </c>
      <c r="FU222" s="14">
        <v>0</v>
      </c>
      <c r="FV222" s="14">
        <v>0</v>
      </c>
      <c r="FW222" s="14">
        <v>0</v>
      </c>
      <c r="FX222" s="14">
        <v>0</v>
      </c>
      <c r="FY222" s="14">
        <v>97.502932529999995</v>
      </c>
      <c r="FZ222" s="14">
        <v>0</v>
      </c>
      <c r="GA222" s="14">
        <v>0</v>
      </c>
      <c r="GB222" s="14">
        <v>0</v>
      </c>
      <c r="GC222" s="14">
        <v>7.9309630000000002</v>
      </c>
      <c r="GD222" s="14">
        <v>0</v>
      </c>
      <c r="GE222" s="14">
        <v>0</v>
      </c>
      <c r="GF222" s="14">
        <v>254.37453929</v>
      </c>
      <c r="GG222" s="14">
        <v>133.39395777999999</v>
      </c>
      <c r="GH222" s="14">
        <v>0</v>
      </c>
      <c r="GI222" s="14">
        <v>0</v>
      </c>
      <c r="GJ222" s="14">
        <v>559.35867873000007</v>
      </c>
      <c r="GK222" s="14">
        <v>955.05813879999994</v>
      </c>
      <c r="GL222" s="14">
        <v>0</v>
      </c>
      <c r="GM222" s="14">
        <v>1225.7899014300003</v>
      </c>
      <c r="GN222" s="14">
        <v>0</v>
      </c>
      <c r="GO222" s="14">
        <v>515.76174700000001</v>
      </c>
      <c r="GP222" s="14">
        <v>0</v>
      </c>
      <c r="GQ222" s="14">
        <v>9209.5231105100083</v>
      </c>
      <c r="GR222" s="14">
        <v>1566.14008483</v>
      </c>
      <c r="GS222" s="14">
        <v>2991.0279162999996</v>
      </c>
      <c r="GT222" s="14">
        <v>0</v>
      </c>
      <c r="GU222" s="14">
        <v>0</v>
      </c>
      <c r="GV222" s="14">
        <v>547.5921638100001</v>
      </c>
      <c r="GW222" s="14">
        <v>0</v>
      </c>
      <c r="GX222" s="14">
        <v>16055.834923880007</v>
      </c>
      <c r="GY222" s="14">
        <v>0</v>
      </c>
      <c r="GZ222" s="14">
        <v>0</v>
      </c>
      <c r="HA222" s="14">
        <v>0</v>
      </c>
      <c r="HB222" s="14">
        <v>595.39251400000001</v>
      </c>
      <c r="HC222" s="14">
        <v>0</v>
      </c>
      <c r="HD222" s="14">
        <v>2306.2614929300003</v>
      </c>
      <c r="HE222" s="14">
        <v>200.57140651</v>
      </c>
      <c r="HF222" s="14">
        <v>2377.8573794399999</v>
      </c>
      <c r="HG222" s="14">
        <v>0</v>
      </c>
      <c r="HH222" s="14">
        <v>0</v>
      </c>
      <c r="HI222" s="14">
        <v>177.80496763999997</v>
      </c>
      <c r="HJ222" s="14">
        <v>5657.8877605200014</v>
      </c>
      <c r="HK222" s="14">
        <v>0</v>
      </c>
      <c r="HL222" s="14">
        <v>1627.3750397000003</v>
      </c>
      <c r="HM222" s="14">
        <v>0</v>
      </c>
      <c r="HN222" s="14">
        <v>450.67546199999998</v>
      </c>
      <c r="HO222" s="14">
        <v>199.90628788999999</v>
      </c>
      <c r="HP222" s="14">
        <v>14999.255974150003</v>
      </c>
      <c r="HQ222" s="14">
        <v>3386.2529667200001</v>
      </c>
      <c r="HR222" s="14">
        <v>2568.3241856599993</v>
      </c>
      <c r="HS222" s="14">
        <v>0</v>
      </c>
      <c r="HT222" s="14">
        <v>0</v>
      </c>
      <c r="HU222" s="14">
        <v>686.48897331000023</v>
      </c>
      <c r="HV222" s="14">
        <v>0</v>
      </c>
      <c r="HW222" s="14">
        <v>23918.278889430003</v>
      </c>
      <c r="HX222" s="14">
        <v>0</v>
      </c>
      <c r="HY222" s="14">
        <v>3019.4662416800002</v>
      </c>
      <c r="HZ222" s="14">
        <v>0</v>
      </c>
      <c r="IA222" s="14">
        <v>583.69296199999997</v>
      </c>
      <c r="IB222" s="14">
        <v>415.88709448999998</v>
      </c>
      <c r="IC222" s="14">
        <v>19833.416581610007</v>
      </c>
      <c r="ID222" s="14">
        <v>5106.188365580002</v>
      </c>
      <c r="IE222" s="14">
        <v>5252.7202085899999</v>
      </c>
      <c r="IF222" s="14">
        <v>353.92069900000001</v>
      </c>
      <c r="IG222" s="14">
        <v>0</v>
      </c>
      <c r="IH222" s="14">
        <v>2617.2611344800007</v>
      </c>
      <c r="II222" s="14">
        <v>37182.553287430012</v>
      </c>
      <c r="IJ222" s="14">
        <v>0</v>
      </c>
      <c r="IK222" s="14">
        <v>774.5285753899999</v>
      </c>
      <c r="IL222" s="14">
        <v>0</v>
      </c>
      <c r="IM222" s="14">
        <v>511.55412100000001</v>
      </c>
      <c r="IN222" s="14">
        <v>166.43949769999998</v>
      </c>
      <c r="IO222" s="14">
        <v>8309.2038116600015</v>
      </c>
      <c r="IP222" s="14">
        <v>3560.8137648800011</v>
      </c>
      <c r="IQ222" s="14">
        <v>2068.5971723100001</v>
      </c>
      <c r="IR222" s="14">
        <v>0</v>
      </c>
      <c r="IS222" s="14">
        <v>0</v>
      </c>
      <c r="IT222" s="14">
        <v>577.21156586000018</v>
      </c>
      <c r="IU222" s="14">
        <v>15968.348508800003</v>
      </c>
      <c r="IV222" s="14">
        <v>0</v>
      </c>
      <c r="IW222" s="14">
        <v>2698.8208836000003</v>
      </c>
      <c r="IX222" s="14">
        <v>0</v>
      </c>
      <c r="IY222" s="14">
        <v>953.78223300000002</v>
      </c>
      <c r="IZ222" s="14">
        <v>552.80373288999999</v>
      </c>
      <c r="JA222" s="14">
        <v>16445.024207900002</v>
      </c>
      <c r="JB222" s="14">
        <v>3718.7422592999988</v>
      </c>
      <c r="JC222" s="14">
        <v>3499.2540238699989</v>
      </c>
      <c r="JD222" s="14">
        <v>0</v>
      </c>
      <c r="JE222" s="14">
        <v>0</v>
      </c>
      <c r="JF222" s="14">
        <v>685.64148287000012</v>
      </c>
      <c r="JG222" s="14">
        <v>28554.068823429996</v>
      </c>
      <c r="JH222" s="14">
        <v>0</v>
      </c>
      <c r="JI222" s="14">
        <v>0</v>
      </c>
      <c r="JJ222" s="14">
        <v>0</v>
      </c>
      <c r="JK222" s="14">
        <v>0</v>
      </c>
      <c r="JL222" s="14">
        <v>0</v>
      </c>
      <c r="JM222" s="14">
        <v>0</v>
      </c>
      <c r="JN222" s="14">
        <v>252.38283442999997</v>
      </c>
      <c r="JO222" s="14">
        <v>601.36062956000023</v>
      </c>
      <c r="JP222" s="14">
        <v>0</v>
      </c>
      <c r="JQ222" s="14">
        <v>0</v>
      </c>
      <c r="JR222" s="14">
        <v>88.475904420000006</v>
      </c>
      <c r="JS222" s="14">
        <v>942.21936841000013</v>
      </c>
      <c r="JT222" s="14">
        <v>0</v>
      </c>
      <c r="JU222" s="14">
        <v>867.59384824999984</v>
      </c>
      <c r="JV222" s="14">
        <v>0</v>
      </c>
      <c r="JW222" s="14">
        <v>2343.437257</v>
      </c>
      <c r="JX222" s="14">
        <v>0</v>
      </c>
      <c r="JY222" s="14">
        <v>14024.063479889996</v>
      </c>
      <c r="JZ222" s="14">
        <v>2850.1724977599993</v>
      </c>
      <c r="KA222" s="14">
        <v>1712.6231527500004</v>
      </c>
      <c r="KB222" s="14">
        <v>25.503302000000001</v>
      </c>
      <c r="KC222" s="14">
        <v>41.500918049999996</v>
      </c>
      <c r="KD222" s="14">
        <v>1771.3859217900003</v>
      </c>
      <c r="KE222" s="14">
        <v>23636.280377489995</v>
      </c>
      <c r="KF222" s="14">
        <v>0</v>
      </c>
      <c r="KG222" s="14">
        <v>2324.8644817099998</v>
      </c>
      <c r="KH222" s="14">
        <v>0</v>
      </c>
      <c r="KI222" s="14">
        <v>1063.6373189999999</v>
      </c>
      <c r="KJ222" s="14">
        <v>362.62643258000003</v>
      </c>
      <c r="KK222" s="14">
        <v>21140.479648410012</v>
      </c>
      <c r="KL222" s="14">
        <v>3365.1555863100002</v>
      </c>
      <c r="KM222" s="14">
        <v>2254.8252802399998</v>
      </c>
      <c r="KN222" s="14">
        <v>87.380453000000003</v>
      </c>
      <c r="KO222" s="14">
        <v>4714.0757993999996</v>
      </c>
      <c r="KP222" s="14">
        <v>4745.9049274699973</v>
      </c>
      <c r="KQ222" s="14">
        <v>40058.949928120011</v>
      </c>
      <c r="KR222" s="14">
        <v>0</v>
      </c>
      <c r="KS222" s="14">
        <v>0</v>
      </c>
      <c r="KT222" s="14">
        <v>0</v>
      </c>
      <c r="KU222" s="14">
        <v>0</v>
      </c>
      <c r="KV222" s="14">
        <v>0</v>
      </c>
      <c r="KW222" s="14">
        <v>688.45109292000006</v>
      </c>
      <c r="KX222" s="14">
        <v>159.03331131000002</v>
      </c>
      <c r="KY222" s="14">
        <v>39.260227700000002</v>
      </c>
      <c r="KZ222" s="14">
        <v>0</v>
      </c>
      <c r="LA222" s="14">
        <v>0</v>
      </c>
      <c r="LB222" s="14">
        <v>23.95846731</v>
      </c>
      <c r="LC222" s="14">
        <v>910.70309924000003</v>
      </c>
      <c r="LD222" s="14">
        <v>0</v>
      </c>
      <c r="LE222" s="14">
        <v>12714.091841670006</v>
      </c>
      <c r="LF222" s="14">
        <v>0</v>
      </c>
      <c r="LG222" s="14">
        <v>1235.995367</v>
      </c>
      <c r="LH222" s="14">
        <v>1079.8007111300001</v>
      </c>
      <c r="LI222" s="14">
        <v>23362.306527050012</v>
      </c>
      <c r="LJ222" s="14">
        <v>8346.2350340999965</v>
      </c>
      <c r="LK222" s="14">
        <v>6015.6562398699989</v>
      </c>
      <c r="LL222" s="14">
        <v>0</v>
      </c>
      <c r="LM222" s="14">
        <v>5142.3702748799997</v>
      </c>
      <c r="LN222" s="14">
        <v>1728.9484169499999</v>
      </c>
      <c r="LO222" s="14">
        <v>59625.404412650008</v>
      </c>
      <c r="LP222" s="14">
        <v>0</v>
      </c>
      <c r="LQ222" s="14">
        <v>0</v>
      </c>
      <c r="LR222" s="14">
        <v>0</v>
      </c>
      <c r="LS222" s="14">
        <v>420.05013500000001</v>
      </c>
      <c r="LT222" s="14">
        <v>0</v>
      </c>
      <c r="LU222" s="14">
        <v>4386.1344205200003</v>
      </c>
      <c r="LV222" s="14">
        <v>1563.1168525999999</v>
      </c>
      <c r="LW222" s="14">
        <v>2139.7390512500001</v>
      </c>
      <c r="LX222" s="14">
        <v>0</v>
      </c>
      <c r="LY222" s="14">
        <v>0</v>
      </c>
      <c r="LZ222" s="14">
        <v>621.19322440999986</v>
      </c>
      <c r="MA222" s="14">
        <v>9130.2336837800012</v>
      </c>
      <c r="MB222" s="14">
        <v>0</v>
      </c>
      <c r="MC222" s="14">
        <v>2360.9961228999996</v>
      </c>
      <c r="MD222" s="14">
        <v>0</v>
      </c>
      <c r="ME222" s="14">
        <v>390.28984200000002</v>
      </c>
      <c r="MF222" s="14">
        <v>97.710703120000005</v>
      </c>
      <c r="MG222" s="14">
        <v>30090.575875580027</v>
      </c>
      <c r="MH222" s="14">
        <v>3695.7098027100005</v>
      </c>
      <c r="MI222" s="14">
        <v>4335.9504760599984</v>
      </c>
      <c r="MJ222" s="14">
        <v>0</v>
      </c>
      <c r="MK222" s="14">
        <v>34.642333189999995</v>
      </c>
      <c r="ML222" s="14">
        <v>3570.4356102199977</v>
      </c>
      <c r="MM222" s="14">
        <v>0</v>
      </c>
      <c r="MN222" s="14">
        <v>44576.310765780028</v>
      </c>
      <c r="MO222" s="14">
        <v>0</v>
      </c>
      <c r="MP222" s="14">
        <v>14057.08375626001</v>
      </c>
      <c r="MQ222" s="14">
        <v>0</v>
      </c>
      <c r="MR222" s="14">
        <v>9383.9271910000007</v>
      </c>
      <c r="MS222" s="14">
        <v>628.92149948999997</v>
      </c>
      <c r="MT222" s="14">
        <v>70773.506617430161</v>
      </c>
      <c r="MU222" s="14">
        <v>17658.505084159999</v>
      </c>
      <c r="MV222" s="14">
        <v>8548.8440230199994</v>
      </c>
      <c r="MW222" s="14">
        <v>0</v>
      </c>
      <c r="MX222" s="14">
        <v>3455.0357775399998</v>
      </c>
      <c r="MY222" s="14">
        <v>5107.3841199300023</v>
      </c>
      <c r="MZ222" s="14">
        <v>0</v>
      </c>
      <c r="NA222" s="14">
        <v>129613.20806883018</v>
      </c>
      <c r="NB222" s="14">
        <v>0</v>
      </c>
      <c r="NC222" s="14">
        <v>0</v>
      </c>
      <c r="ND222" s="14">
        <v>0</v>
      </c>
      <c r="NE222" s="14">
        <v>0</v>
      </c>
      <c r="NF222" s="14">
        <v>0</v>
      </c>
      <c r="NG222" s="14">
        <v>0</v>
      </c>
      <c r="NH222" s="14">
        <v>0</v>
      </c>
      <c r="NI222" s="14">
        <v>356.10615823000001</v>
      </c>
      <c r="NJ222" s="14">
        <v>0</v>
      </c>
      <c r="NK222" s="14">
        <v>0</v>
      </c>
      <c r="NL222" s="14">
        <v>45.057944970000001</v>
      </c>
      <c r="NM222" s="14">
        <v>401.16410320000006</v>
      </c>
      <c r="NN222" s="136">
        <v>455083.56395453005</v>
      </c>
      <c r="NO222" s="14">
        <v>113931.47803411003</v>
      </c>
      <c r="NP222" s="14">
        <v>59872.454702649993</v>
      </c>
      <c r="NQ222" s="15">
        <v>576686.81023595994</v>
      </c>
      <c r="NR222" s="136">
        <v>3008249.0388876693</v>
      </c>
    </row>
    <row r="223" spans="1:437" x14ac:dyDescent="0.2">
      <c r="A223" s="69">
        <v>46113</v>
      </c>
      <c r="B223" s="14">
        <v>220.59534313999998</v>
      </c>
      <c r="C223" s="14">
        <v>470.94529151999996</v>
      </c>
      <c r="D223" s="14">
        <v>38.428261090000007</v>
      </c>
      <c r="E223" s="14">
        <v>729.96889575</v>
      </c>
      <c r="F223" s="14">
        <v>0</v>
      </c>
      <c r="G223" s="14">
        <v>15716.685569689986</v>
      </c>
      <c r="H223" s="14">
        <v>0</v>
      </c>
      <c r="I223" s="14">
        <v>9338.9384269999991</v>
      </c>
      <c r="J223" s="14">
        <v>1671.9115036499995</v>
      </c>
      <c r="K223" s="14">
        <v>70341.111199939958</v>
      </c>
      <c r="L223" s="14">
        <v>38539.177778919984</v>
      </c>
      <c r="M223" s="14">
        <v>12728.186859659994</v>
      </c>
      <c r="N223" s="14">
        <v>8780.324901</v>
      </c>
      <c r="O223" s="14">
        <v>12699.12227066</v>
      </c>
      <c r="P223" s="14">
        <v>5259.9997761399991</v>
      </c>
      <c r="Q223" s="14">
        <v>175075.45828665994</v>
      </c>
      <c r="R223" s="14">
        <v>0</v>
      </c>
      <c r="S223" s="14">
        <v>4299.52201995</v>
      </c>
      <c r="T223" s="14">
        <v>85.606784099999999</v>
      </c>
      <c r="U223" s="14">
        <v>259.85541568999997</v>
      </c>
      <c r="V223" s="14">
        <v>1.46004991</v>
      </c>
      <c r="W223" s="14">
        <v>4646.44426965</v>
      </c>
      <c r="X223" s="14">
        <v>0</v>
      </c>
      <c r="Y223" s="14">
        <v>7227.6513556499913</v>
      </c>
      <c r="Z223" s="14">
        <v>0</v>
      </c>
      <c r="AA223" s="14">
        <v>3385.9871710000002</v>
      </c>
      <c r="AB223" s="14">
        <v>624.10195593999993</v>
      </c>
      <c r="AC223" s="14">
        <v>46731.180800610018</v>
      </c>
      <c r="AD223" s="14">
        <v>8200.8203478399973</v>
      </c>
      <c r="AE223" s="14">
        <v>5430.0343144900007</v>
      </c>
      <c r="AF223" s="14">
        <v>0</v>
      </c>
      <c r="AG223" s="14">
        <v>8794.8736640000043</v>
      </c>
      <c r="AH223" s="14">
        <v>830.39261085999999</v>
      </c>
      <c r="AI223" s="14">
        <v>81225.042220390009</v>
      </c>
      <c r="AJ223" s="14">
        <v>0</v>
      </c>
      <c r="AK223" s="14">
        <v>136490.13891509004</v>
      </c>
      <c r="AL223" s="14">
        <v>0</v>
      </c>
      <c r="AM223" s="14">
        <v>6264.6495130000003</v>
      </c>
      <c r="AN223" s="14">
        <v>3184.5397904800002</v>
      </c>
      <c r="AO223" s="14">
        <v>288487.08025604993</v>
      </c>
      <c r="AP223" s="14">
        <v>54269.118163540006</v>
      </c>
      <c r="AQ223" s="14">
        <v>30927.720964069988</v>
      </c>
      <c r="AR223" s="14">
        <v>2512.9307549999999</v>
      </c>
      <c r="AS223" s="14">
        <v>59442.162552450005</v>
      </c>
      <c r="AT223" s="14">
        <v>31132.148676460034</v>
      </c>
      <c r="AU223" s="14">
        <v>0</v>
      </c>
      <c r="AV223" s="14">
        <v>0</v>
      </c>
      <c r="AW223" s="14">
        <v>0</v>
      </c>
      <c r="AX223" s="14">
        <v>612710.48958614003</v>
      </c>
      <c r="AY223" s="14">
        <v>0</v>
      </c>
      <c r="AZ223" s="14">
        <v>2877.0824603900001</v>
      </c>
      <c r="BA223" s="14">
        <v>0</v>
      </c>
      <c r="BB223" s="14">
        <v>1229.257848</v>
      </c>
      <c r="BC223" s="14">
        <v>563.98703152000007</v>
      </c>
      <c r="BD223" s="14">
        <v>35471.49391986004</v>
      </c>
      <c r="BE223" s="14">
        <v>6731.88335259</v>
      </c>
      <c r="BF223" s="14">
        <v>3578.4874381600007</v>
      </c>
      <c r="BG223" s="14">
        <v>463.61971298000003</v>
      </c>
      <c r="BH223" s="14">
        <v>0</v>
      </c>
      <c r="BI223" s="14">
        <v>50915.811763500045</v>
      </c>
      <c r="BJ223" s="14">
        <v>0</v>
      </c>
      <c r="BK223" s="14">
        <v>3246.0832849499989</v>
      </c>
      <c r="BL223" s="14">
        <v>0</v>
      </c>
      <c r="BM223" s="14">
        <v>882.23745699999995</v>
      </c>
      <c r="BN223" s="14">
        <v>0</v>
      </c>
      <c r="BO223" s="14">
        <v>12219.813274270002</v>
      </c>
      <c r="BP223" s="14">
        <v>1243.5824365600001</v>
      </c>
      <c r="BQ223" s="14">
        <v>2698.1032286499994</v>
      </c>
      <c r="BR223" s="14">
        <v>3056.850954</v>
      </c>
      <c r="BS223" s="14">
        <v>176.31652228000004</v>
      </c>
      <c r="BT223" s="14">
        <v>23522.987157709998</v>
      </c>
      <c r="BU223" s="14">
        <v>0</v>
      </c>
      <c r="BV223" s="14">
        <v>2258.2382071200004</v>
      </c>
      <c r="BW223" s="14">
        <v>0</v>
      </c>
      <c r="BX223" s="14">
        <v>1141.6695199999999</v>
      </c>
      <c r="BY223" s="14">
        <v>122.93669268000001</v>
      </c>
      <c r="BZ223" s="14">
        <v>13647.987215879995</v>
      </c>
      <c r="CA223" s="14">
        <v>5743.1108710799999</v>
      </c>
      <c r="CB223" s="14">
        <v>2059.8019841400005</v>
      </c>
      <c r="CC223" s="14">
        <v>0</v>
      </c>
      <c r="CD223" s="14">
        <v>367.82221778000002</v>
      </c>
      <c r="CE223" s="14">
        <v>4069.0362961500014</v>
      </c>
      <c r="CF223" s="14">
        <v>29410.603004829994</v>
      </c>
      <c r="CG223" s="14">
        <v>0</v>
      </c>
      <c r="CH223" s="14">
        <v>378.02140060000011</v>
      </c>
      <c r="CI223" s="14">
        <v>0</v>
      </c>
      <c r="CJ223" s="14">
        <v>773.95695999999998</v>
      </c>
      <c r="CK223" s="14">
        <v>0</v>
      </c>
      <c r="CL223" s="14">
        <v>1202.6660710799999</v>
      </c>
      <c r="CM223" s="14">
        <v>715.00262269999996</v>
      </c>
      <c r="CN223" s="14">
        <v>1379.0940153400002</v>
      </c>
      <c r="CO223" s="14">
        <v>0</v>
      </c>
      <c r="CP223" s="14">
        <v>0</v>
      </c>
      <c r="CQ223" s="14">
        <v>205.69477971999996</v>
      </c>
      <c r="CR223" s="14">
        <v>4654.4358494400003</v>
      </c>
      <c r="CS223" s="14">
        <v>0</v>
      </c>
      <c r="CT223" s="14">
        <v>647.77230729000007</v>
      </c>
      <c r="CU223" s="14">
        <v>0</v>
      </c>
      <c r="CV223" s="14">
        <v>267.95037600000001</v>
      </c>
      <c r="CW223" s="14">
        <v>0</v>
      </c>
      <c r="CX223" s="14">
        <v>2884.2774161100001</v>
      </c>
      <c r="CY223" s="14">
        <v>1045.0835039400001</v>
      </c>
      <c r="CZ223" s="14">
        <v>2700.4166208000001</v>
      </c>
      <c r="DA223" s="14">
        <v>922.550792</v>
      </c>
      <c r="DB223" s="14">
        <v>0</v>
      </c>
      <c r="DC223" s="14">
        <v>163.19870720999998</v>
      </c>
      <c r="DD223" s="14">
        <v>8631.2497233499998</v>
      </c>
      <c r="DE223" s="14">
        <v>0</v>
      </c>
      <c r="DF223" s="14">
        <v>764.92901495000001</v>
      </c>
      <c r="DG223" s="14">
        <v>0</v>
      </c>
      <c r="DH223" s="14">
        <v>1376.276433</v>
      </c>
      <c r="DI223" s="14">
        <v>190.58266717000001</v>
      </c>
      <c r="DJ223" s="14">
        <v>6023.9950683099996</v>
      </c>
      <c r="DK223" s="14">
        <v>2417.2294202500007</v>
      </c>
      <c r="DL223" s="14">
        <v>1201.0204225000002</v>
      </c>
      <c r="DM223" s="14">
        <v>0</v>
      </c>
      <c r="DN223" s="14">
        <v>82.157929359999997</v>
      </c>
      <c r="DO223" s="14">
        <v>1386.6227189999997</v>
      </c>
      <c r="DP223" s="14">
        <v>13442.813674540001</v>
      </c>
      <c r="DQ223" s="14">
        <v>0</v>
      </c>
      <c r="DR223" s="14">
        <v>1616.1307104599998</v>
      </c>
      <c r="DS223" s="14">
        <v>0</v>
      </c>
      <c r="DT223" s="14">
        <v>965.43850699999996</v>
      </c>
      <c r="DU223" s="14">
        <v>0</v>
      </c>
      <c r="DV223" s="14">
        <v>19694.940691960001</v>
      </c>
      <c r="DW223" s="14">
        <v>2890.0207369699992</v>
      </c>
      <c r="DX223" s="14">
        <v>3122.454414459999</v>
      </c>
      <c r="DY223" s="14">
        <v>0</v>
      </c>
      <c r="DZ223" s="14">
        <v>0</v>
      </c>
      <c r="EA223" s="14">
        <v>423.54024198999991</v>
      </c>
      <c r="EB223" s="14">
        <v>28712.52530284</v>
      </c>
      <c r="EC223" s="14">
        <v>0</v>
      </c>
      <c r="ED223" s="14">
        <v>0</v>
      </c>
      <c r="EE223" s="14">
        <v>0</v>
      </c>
      <c r="EF223" s="14">
        <v>449.69586800000002</v>
      </c>
      <c r="EG223" s="14">
        <v>0</v>
      </c>
      <c r="EH223" s="14">
        <v>0</v>
      </c>
      <c r="EI223" s="14">
        <v>0</v>
      </c>
      <c r="EJ223" s="14">
        <v>79.767794770000009</v>
      </c>
      <c r="EK223" s="14">
        <v>0</v>
      </c>
      <c r="EL223" s="14">
        <v>0</v>
      </c>
      <c r="EM223" s="14">
        <v>242.46592231</v>
      </c>
      <c r="EN223" s="14">
        <v>771.92958507999992</v>
      </c>
      <c r="EO223" s="14">
        <v>0</v>
      </c>
      <c r="EP223" s="14">
        <v>908.54734477999989</v>
      </c>
      <c r="EQ223" s="14">
        <v>0</v>
      </c>
      <c r="ER223" s="14">
        <v>834.716048</v>
      </c>
      <c r="ES223" s="14">
        <v>0</v>
      </c>
      <c r="ET223" s="14">
        <v>10909.661965369998</v>
      </c>
      <c r="EU223" s="14">
        <v>3469.4796126400006</v>
      </c>
      <c r="EV223" s="14">
        <v>1910.0618143800002</v>
      </c>
      <c r="EW223" s="14">
        <v>0</v>
      </c>
      <c r="EX223" s="14">
        <v>0</v>
      </c>
      <c r="EY223" s="14">
        <v>319.31988059000003</v>
      </c>
      <c r="EZ223" s="14">
        <v>18351.786665759999</v>
      </c>
      <c r="FA223" s="14">
        <v>0</v>
      </c>
      <c r="FB223" s="14">
        <v>14594.061480759994</v>
      </c>
      <c r="FC223" s="14">
        <v>0</v>
      </c>
      <c r="FD223" s="14">
        <v>1236.545965</v>
      </c>
      <c r="FE223" s="14">
        <v>197.07170199999999</v>
      </c>
      <c r="FF223" s="14">
        <v>209449.15025468939</v>
      </c>
      <c r="FG223" s="14">
        <v>13327.085024719998</v>
      </c>
      <c r="FH223" s="14">
        <v>4933.0149968699998</v>
      </c>
      <c r="FI223" s="14">
        <v>546.14096900000004</v>
      </c>
      <c r="FJ223" s="14">
        <v>33653.933737800013</v>
      </c>
      <c r="FK223" s="14">
        <v>13739.74525245</v>
      </c>
      <c r="FL223" s="14">
        <v>0</v>
      </c>
      <c r="FM223" s="14">
        <v>291676.74938328943</v>
      </c>
      <c r="FN223" s="14">
        <v>0</v>
      </c>
      <c r="FO223" s="14">
        <v>0</v>
      </c>
      <c r="FP223" s="14">
        <v>0</v>
      </c>
      <c r="FQ223" s="14">
        <v>0</v>
      </c>
      <c r="FR223" s="14">
        <v>0</v>
      </c>
      <c r="FS223" s="14">
        <v>0</v>
      </c>
      <c r="FT223" s="14">
        <v>98.392551499999996</v>
      </c>
      <c r="FU223" s="14">
        <v>0</v>
      </c>
      <c r="FV223" s="14">
        <v>0</v>
      </c>
      <c r="FW223" s="14">
        <v>0</v>
      </c>
      <c r="FX223" s="14">
        <v>0</v>
      </c>
      <c r="FY223" s="14">
        <v>98.392551499999996</v>
      </c>
      <c r="FZ223" s="14">
        <v>0</v>
      </c>
      <c r="GA223" s="14">
        <v>0</v>
      </c>
      <c r="GB223" s="14">
        <v>0</v>
      </c>
      <c r="GC223" s="14">
        <v>7.9309630000000002</v>
      </c>
      <c r="GD223" s="14">
        <v>0</v>
      </c>
      <c r="GE223" s="14">
        <v>0</v>
      </c>
      <c r="GF223" s="14">
        <v>252.42630288999999</v>
      </c>
      <c r="GG223" s="14">
        <v>133.39395777999999</v>
      </c>
      <c r="GH223" s="14">
        <v>0</v>
      </c>
      <c r="GI223" s="14">
        <v>0</v>
      </c>
      <c r="GJ223" s="14">
        <v>553.91213220000009</v>
      </c>
      <c r="GK223" s="14">
        <v>947.66335587000003</v>
      </c>
      <c r="GL223" s="14">
        <v>0</v>
      </c>
      <c r="GM223" s="14">
        <v>1204.6892671399999</v>
      </c>
      <c r="GN223" s="14">
        <v>0</v>
      </c>
      <c r="GO223" s="14">
        <v>515.31062899999995</v>
      </c>
      <c r="GP223" s="14">
        <v>0</v>
      </c>
      <c r="GQ223" s="14">
        <v>9080.6422988699978</v>
      </c>
      <c r="GR223" s="14">
        <v>1492.5199741000001</v>
      </c>
      <c r="GS223" s="14">
        <v>2767.0341299700003</v>
      </c>
      <c r="GT223" s="14">
        <v>0</v>
      </c>
      <c r="GU223" s="14">
        <v>0</v>
      </c>
      <c r="GV223" s="14">
        <v>482.92526192000003</v>
      </c>
      <c r="GW223" s="14">
        <v>0</v>
      </c>
      <c r="GX223" s="14">
        <v>15543.121560999998</v>
      </c>
      <c r="GY223" s="14">
        <v>0</v>
      </c>
      <c r="GZ223" s="14">
        <v>0</v>
      </c>
      <c r="HA223" s="14">
        <v>0</v>
      </c>
      <c r="HB223" s="14">
        <v>591.91906200000005</v>
      </c>
      <c r="HC223" s="14">
        <v>0</v>
      </c>
      <c r="HD223" s="14">
        <v>2286.6275607699999</v>
      </c>
      <c r="HE223" s="14">
        <v>199.7893091</v>
      </c>
      <c r="HF223" s="14">
        <v>2144.7230698999997</v>
      </c>
      <c r="HG223" s="14">
        <v>0</v>
      </c>
      <c r="HH223" s="14">
        <v>0</v>
      </c>
      <c r="HI223" s="14">
        <v>172.89817639</v>
      </c>
      <c r="HJ223" s="14">
        <v>5395.9571781599998</v>
      </c>
      <c r="HK223" s="14">
        <v>0</v>
      </c>
      <c r="HL223" s="14">
        <v>1607.9897407400003</v>
      </c>
      <c r="HM223" s="14">
        <v>0</v>
      </c>
      <c r="HN223" s="14">
        <v>447.06025299999999</v>
      </c>
      <c r="HO223" s="14">
        <v>197.45250335</v>
      </c>
      <c r="HP223" s="14">
        <v>14360.671283950005</v>
      </c>
      <c r="HQ223" s="14">
        <v>3362.0051555099999</v>
      </c>
      <c r="HR223" s="14">
        <v>2573.4701074000004</v>
      </c>
      <c r="HS223" s="14">
        <v>0</v>
      </c>
      <c r="HT223" s="14">
        <v>0</v>
      </c>
      <c r="HU223" s="14">
        <v>682.54410134000011</v>
      </c>
      <c r="HV223" s="14">
        <v>0</v>
      </c>
      <c r="HW223" s="14">
        <v>23231.193145290006</v>
      </c>
      <c r="HX223" s="14">
        <v>0</v>
      </c>
      <c r="HY223" s="14">
        <v>2968.411339100001</v>
      </c>
      <c r="HZ223" s="14">
        <v>0</v>
      </c>
      <c r="IA223" s="14">
        <v>579.650576</v>
      </c>
      <c r="IB223" s="14">
        <v>409.87096560000003</v>
      </c>
      <c r="IC223" s="14">
        <v>19441.920160090009</v>
      </c>
      <c r="ID223" s="14">
        <v>5080.4956618999995</v>
      </c>
      <c r="IE223" s="14">
        <v>5309.5330740000009</v>
      </c>
      <c r="IF223" s="14">
        <v>348.642177</v>
      </c>
      <c r="IG223" s="14">
        <v>0</v>
      </c>
      <c r="IH223" s="14">
        <v>2582.3299512900003</v>
      </c>
      <c r="II223" s="14">
        <v>36720.853904980009</v>
      </c>
      <c r="IJ223" s="14">
        <v>0</v>
      </c>
      <c r="IK223" s="14">
        <v>756.78228952000006</v>
      </c>
      <c r="IL223" s="14">
        <v>0</v>
      </c>
      <c r="IM223" s="14">
        <v>508.13556499999999</v>
      </c>
      <c r="IN223" s="14">
        <v>164.33752378999998</v>
      </c>
      <c r="IO223" s="14">
        <v>7922.8914341999953</v>
      </c>
      <c r="IP223" s="14">
        <v>3362.5347426300004</v>
      </c>
      <c r="IQ223" s="14">
        <v>2095.6312089099997</v>
      </c>
      <c r="IR223" s="14">
        <v>0</v>
      </c>
      <c r="IS223" s="14">
        <v>0</v>
      </c>
      <c r="IT223" s="14">
        <v>569.56489681999994</v>
      </c>
      <c r="IU223" s="14">
        <v>15379.877660869997</v>
      </c>
      <c r="IV223" s="14">
        <v>0</v>
      </c>
      <c r="IW223" s="14">
        <v>2655.2937260899998</v>
      </c>
      <c r="IX223" s="14">
        <v>0</v>
      </c>
      <c r="IY223" s="14">
        <v>944.42501100000004</v>
      </c>
      <c r="IZ223" s="14">
        <v>549.04003268000008</v>
      </c>
      <c r="JA223" s="14">
        <v>16077.505087509991</v>
      </c>
      <c r="JB223" s="14">
        <v>3697.1531229499997</v>
      </c>
      <c r="JC223" s="14">
        <v>3062.7719567700001</v>
      </c>
      <c r="JD223" s="14">
        <v>0</v>
      </c>
      <c r="JE223" s="14">
        <v>0</v>
      </c>
      <c r="JF223" s="14">
        <v>675.26505613999984</v>
      </c>
      <c r="JG223" s="14">
        <v>27661.453993139992</v>
      </c>
      <c r="JH223" s="14">
        <v>0</v>
      </c>
      <c r="JI223" s="14">
        <v>0</v>
      </c>
      <c r="JJ223" s="14">
        <v>0</v>
      </c>
      <c r="JK223" s="14">
        <v>0</v>
      </c>
      <c r="JL223" s="14">
        <v>0</v>
      </c>
      <c r="JM223" s="14">
        <v>0</v>
      </c>
      <c r="JN223" s="14">
        <v>251.72207716000003</v>
      </c>
      <c r="JO223" s="14">
        <v>596.05087743000001</v>
      </c>
      <c r="JP223" s="14">
        <v>0</v>
      </c>
      <c r="JQ223" s="14">
        <v>0</v>
      </c>
      <c r="JR223" s="14">
        <v>86.931658339999984</v>
      </c>
      <c r="JS223" s="14">
        <v>934.70461293000017</v>
      </c>
      <c r="JT223" s="14">
        <v>0</v>
      </c>
      <c r="JU223" s="14">
        <v>834.80106653999997</v>
      </c>
      <c r="JV223" s="14">
        <v>0</v>
      </c>
      <c r="JW223" s="14">
        <v>2233.7981199999999</v>
      </c>
      <c r="JX223" s="14">
        <v>0</v>
      </c>
      <c r="JY223" s="14">
        <v>13832.7124542</v>
      </c>
      <c r="JZ223" s="14">
        <v>2811.3814801999997</v>
      </c>
      <c r="KA223" s="14">
        <v>1635.2781559699997</v>
      </c>
      <c r="KB223" s="14">
        <v>25.282087000000001</v>
      </c>
      <c r="KC223" s="14">
        <v>41.576118749999999</v>
      </c>
      <c r="KD223" s="14">
        <v>1769.2234667399998</v>
      </c>
      <c r="KE223" s="14">
        <v>23184.0529494</v>
      </c>
      <c r="KF223" s="14">
        <v>0</v>
      </c>
      <c r="KG223" s="14">
        <v>2285.8458980399992</v>
      </c>
      <c r="KH223" s="14">
        <v>0</v>
      </c>
      <c r="KI223" s="14">
        <v>1056.4525490000001</v>
      </c>
      <c r="KJ223" s="14">
        <v>361.46350809000006</v>
      </c>
      <c r="KK223" s="14">
        <v>20984.892237780008</v>
      </c>
      <c r="KL223" s="14">
        <v>3337.6896163600013</v>
      </c>
      <c r="KM223" s="14">
        <v>2154.4887260099999</v>
      </c>
      <c r="KN223" s="14">
        <v>85.753378999999995</v>
      </c>
      <c r="KO223" s="14">
        <v>4688.1878976799999</v>
      </c>
      <c r="KP223" s="14">
        <v>4746.504313899999</v>
      </c>
      <c r="KQ223" s="14">
        <v>39701.278125860008</v>
      </c>
      <c r="KR223" s="14">
        <v>0</v>
      </c>
      <c r="KS223" s="14">
        <v>0</v>
      </c>
      <c r="KT223" s="14">
        <v>0</v>
      </c>
      <c r="KU223" s="14">
        <v>0</v>
      </c>
      <c r="KV223" s="14">
        <v>0</v>
      </c>
      <c r="KW223" s="14">
        <v>681.20595109999988</v>
      </c>
      <c r="KX223" s="14">
        <v>158.03387105000002</v>
      </c>
      <c r="KY223" s="14">
        <v>35.851961969999998</v>
      </c>
      <c r="KZ223" s="14">
        <v>0</v>
      </c>
      <c r="LA223" s="14">
        <v>0</v>
      </c>
      <c r="LB223" s="14">
        <v>22.271735530000001</v>
      </c>
      <c r="LC223" s="14">
        <v>897.36351964999983</v>
      </c>
      <c r="LD223" s="14">
        <v>0</v>
      </c>
      <c r="LE223" s="14">
        <v>12421.156235150009</v>
      </c>
      <c r="LF223" s="14">
        <v>0</v>
      </c>
      <c r="LG223" s="14">
        <v>1232.0323430000001</v>
      </c>
      <c r="LH223" s="14">
        <v>1069.1102032700001</v>
      </c>
      <c r="LI223" s="14">
        <v>22524.803779860005</v>
      </c>
      <c r="LJ223" s="14">
        <v>8303.8187531900003</v>
      </c>
      <c r="LK223" s="14">
        <v>5244.3557740000006</v>
      </c>
      <c r="LL223" s="14">
        <v>0</v>
      </c>
      <c r="LM223" s="14">
        <v>5155.7112389199992</v>
      </c>
      <c r="LN223" s="14">
        <v>1653.5864721300004</v>
      </c>
      <c r="LO223" s="14">
        <v>57604.574799520007</v>
      </c>
      <c r="LP223" s="14">
        <v>0</v>
      </c>
      <c r="LQ223" s="14">
        <v>0</v>
      </c>
      <c r="LR223" s="14">
        <v>0</v>
      </c>
      <c r="LS223" s="14">
        <v>416.59849800000001</v>
      </c>
      <c r="LT223" s="14">
        <v>0</v>
      </c>
      <c r="LU223" s="14">
        <v>4317.9857416900013</v>
      </c>
      <c r="LV223" s="14">
        <v>1563.96078038</v>
      </c>
      <c r="LW223" s="14">
        <v>2210.9649005599995</v>
      </c>
      <c r="LX223" s="14">
        <v>0</v>
      </c>
      <c r="LY223" s="14">
        <v>0</v>
      </c>
      <c r="LZ223" s="14">
        <v>618.66308508999987</v>
      </c>
      <c r="MA223" s="14">
        <v>9128.173005720002</v>
      </c>
      <c r="MB223" s="14">
        <v>0</v>
      </c>
      <c r="MC223" s="14">
        <v>2330.7209540800004</v>
      </c>
      <c r="MD223" s="14">
        <v>0</v>
      </c>
      <c r="ME223" s="14">
        <v>385.32614000000001</v>
      </c>
      <c r="MF223" s="14">
        <v>96.743776089999997</v>
      </c>
      <c r="MG223" s="14">
        <v>29663.064178509991</v>
      </c>
      <c r="MH223" s="14">
        <v>3645.2955502899999</v>
      </c>
      <c r="MI223" s="14">
        <v>4105.0096644999994</v>
      </c>
      <c r="MJ223" s="14">
        <v>0</v>
      </c>
      <c r="MK223" s="14">
        <v>34.827618409999999</v>
      </c>
      <c r="ML223" s="14">
        <v>3552.8647582600006</v>
      </c>
      <c r="MM223" s="14">
        <v>0</v>
      </c>
      <c r="MN223" s="14">
        <v>43813.852640139994</v>
      </c>
      <c r="MO223" s="14">
        <v>0</v>
      </c>
      <c r="MP223" s="14">
        <v>13748.858299689999</v>
      </c>
      <c r="MQ223" s="14">
        <v>0</v>
      </c>
      <c r="MR223" s="14">
        <v>9029.4103219999997</v>
      </c>
      <c r="MS223" s="14">
        <v>623.05078221999997</v>
      </c>
      <c r="MT223" s="14">
        <v>69869.638023799955</v>
      </c>
      <c r="MU223" s="14">
        <v>16572.997104439994</v>
      </c>
      <c r="MV223" s="14">
        <v>8498.6956505399976</v>
      </c>
      <c r="MW223" s="14">
        <v>0</v>
      </c>
      <c r="MX223" s="14">
        <v>3472.9675753799993</v>
      </c>
      <c r="MY223" s="14">
        <v>4979.0484276399993</v>
      </c>
      <c r="MZ223" s="14">
        <v>0</v>
      </c>
      <c r="NA223" s="14">
        <v>126794.66618570997</v>
      </c>
      <c r="NB223" s="14">
        <v>0</v>
      </c>
      <c r="NC223" s="14">
        <v>0</v>
      </c>
      <c r="ND223" s="14">
        <v>0</v>
      </c>
      <c r="NE223" s="14">
        <v>0</v>
      </c>
      <c r="NF223" s="14">
        <v>0</v>
      </c>
      <c r="NG223" s="14">
        <v>0</v>
      </c>
      <c r="NH223" s="14">
        <v>0</v>
      </c>
      <c r="NI223" s="14">
        <v>229.55372057</v>
      </c>
      <c r="NJ223" s="14">
        <v>0</v>
      </c>
      <c r="NK223" s="14">
        <v>0</v>
      </c>
      <c r="NL223" s="14">
        <v>44.482411909999996</v>
      </c>
      <c r="NM223" s="14">
        <v>274.03613247999999</v>
      </c>
      <c r="NN223" s="136">
        <v>631686.70027869963</v>
      </c>
      <c r="NO223" s="14">
        <v>303493.94760289951</v>
      </c>
      <c r="NP223" s="14">
        <v>57642.337389759996</v>
      </c>
      <c r="NQ223" s="15">
        <v>579731.64578787005</v>
      </c>
      <c r="NR223" s="136">
        <v>3344344.1417503785</v>
      </c>
    </row>
    <row r="224" spans="1:437" x14ac:dyDescent="0.2">
      <c r="NR224" s="154"/>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A7" zoomScaleNormal="100" workbookViewId="0">
      <selection activeCell="R24" sqref="R24"/>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262</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abSelected="1" zoomScale="115" zoomScaleNormal="115" workbookViewId="0">
      <selection activeCell="N22" sqref="N22"/>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262</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L298"/>
  <sheetViews>
    <sheetView showGridLines="0" zoomScaleNormal="100" workbookViewId="0">
      <pane xSplit="1" ySplit="9" topLeftCell="B291" activePane="bottomRight" state="frozen"/>
      <selection pane="topRight" activeCell="E272" sqref="E272"/>
      <selection pane="bottomLeft" activeCell="E272" sqref="E272"/>
      <selection pane="bottomRight" activeCell="B298" sqref="B298"/>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8" width="18" style="4" customWidth="1"/>
    <col min="89" max="89" width="15.7109375" style="4" bestFit="1" customWidth="1"/>
    <col min="90" max="90" width="13.140625" style="4" bestFit="1" customWidth="1"/>
    <col min="91" max="91" width="12.42578125" style="4" bestFit="1" customWidth="1"/>
    <col min="92" max="16384" width="11.42578125" style="4"/>
  </cols>
  <sheetData>
    <row r="1" spans="1:90" s="9" customFormat="1" ht="15.95" customHeight="1" x14ac:dyDescent="0.3">
      <c r="A1" s="41" t="s">
        <v>14</v>
      </c>
      <c r="B1" s="23"/>
      <c r="C1" s="42"/>
    </row>
    <row r="2" spans="1:90" s="9" customFormat="1" ht="15.95" customHeight="1" x14ac:dyDescent="0.25">
      <c r="A2" s="23" t="s">
        <v>19</v>
      </c>
      <c r="B2" s="23"/>
      <c r="C2" s="42"/>
      <c r="H2" s="174" t="s">
        <v>17</v>
      </c>
      <c r="I2" s="174"/>
    </row>
    <row r="3" spans="1:90" s="9" customFormat="1" ht="13.5" customHeight="1" x14ac:dyDescent="0.25">
      <c r="A3" s="24" t="s">
        <v>16</v>
      </c>
      <c r="B3" s="23"/>
      <c r="C3" s="42"/>
    </row>
    <row r="4" spans="1:90" s="9" customFormat="1" ht="19.5" customHeight="1" x14ac:dyDescent="0.25">
      <c r="A4" s="23"/>
      <c r="B4" s="23"/>
      <c r="C4" s="42"/>
      <c r="H4" s="174" t="s">
        <v>18</v>
      </c>
      <c r="I4" s="174"/>
    </row>
    <row r="5" spans="1:90" s="9" customFormat="1" ht="10.5" customHeight="1" thickBot="1" x14ac:dyDescent="0.3">
      <c r="A5" s="8"/>
      <c r="B5" s="8"/>
      <c r="H5" s="121"/>
      <c r="I5" s="121"/>
    </row>
    <row r="6" spans="1:90" s="12" customFormat="1" ht="31.5" customHeight="1" x14ac:dyDescent="0.25">
      <c r="A6" s="11"/>
      <c r="B6" s="11"/>
      <c r="H6" s="193" t="s">
        <v>20</v>
      </c>
      <c r="I6" s="194"/>
      <c r="J6" s="9"/>
      <c r="K6" s="9"/>
      <c r="L6" s="9"/>
      <c r="M6" s="9"/>
      <c r="N6" s="9"/>
      <c r="BD6" s="91"/>
      <c r="BG6" s="83"/>
    </row>
    <row r="7" spans="1:90" s="12" customFormat="1" ht="9" customHeight="1" x14ac:dyDescent="0.2">
      <c r="A7" s="11"/>
      <c r="B7" s="11"/>
      <c r="H7" s="118"/>
      <c r="I7" s="28"/>
      <c r="J7" s="28"/>
      <c r="K7" s="28"/>
      <c r="L7" s="28"/>
      <c r="M7" s="28"/>
      <c r="N7" s="28"/>
    </row>
    <row r="8" spans="1:90" ht="20.100000000000001" customHeight="1" x14ac:dyDescent="0.2">
      <c r="A8" s="190"/>
      <c r="B8" s="195" t="s">
        <v>21</v>
      </c>
      <c r="C8" s="196"/>
      <c r="D8" s="196"/>
      <c r="E8" s="196"/>
      <c r="F8" s="196"/>
      <c r="G8" s="196"/>
      <c r="H8" s="196"/>
      <c r="I8" s="196"/>
      <c r="J8" s="196"/>
      <c r="K8" s="196"/>
      <c r="L8" s="196"/>
      <c r="M8" s="196"/>
      <c r="N8" s="196"/>
      <c r="O8" s="197" t="s">
        <v>22</v>
      </c>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9"/>
      <c r="BF8" s="192" t="s">
        <v>23</v>
      </c>
      <c r="BG8" s="192"/>
      <c r="BH8" s="192"/>
      <c r="BI8" s="119"/>
      <c r="BJ8" s="119"/>
      <c r="BK8" s="119"/>
      <c r="BL8" s="119"/>
      <c r="BM8" s="119"/>
      <c r="BN8" s="119"/>
      <c r="BO8" s="119"/>
      <c r="BP8" s="197" t="s">
        <v>24</v>
      </c>
      <c r="BQ8" s="198"/>
      <c r="BR8" s="198"/>
      <c r="BS8" s="199"/>
      <c r="BT8" s="81" t="s">
        <v>25</v>
      </c>
      <c r="BU8" s="200" t="s">
        <v>26</v>
      </c>
      <c r="BV8" s="201"/>
      <c r="BW8" s="201"/>
      <c r="BX8" s="201"/>
      <c r="BY8" s="201"/>
      <c r="BZ8" s="201"/>
      <c r="CA8" s="201"/>
      <c r="CB8" s="201"/>
      <c r="CC8" s="201"/>
      <c r="CD8" s="201"/>
      <c r="CE8" s="201"/>
      <c r="CF8" s="201"/>
      <c r="CG8" s="201"/>
      <c r="CH8" s="201"/>
      <c r="CI8" s="202"/>
      <c r="CJ8" s="122" t="s">
        <v>27</v>
      </c>
      <c r="CK8" s="188" t="s">
        <v>28</v>
      </c>
      <c r="CL8" s="92"/>
    </row>
    <row r="9" spans="1:90" ht="20.100000000000001" customHeight="1" x14ac:dyDescent="0.2">
      <c r="A9" s="191"/>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7" t="s">
        <v>73</v>
      </c>
      <c r="AU9" s="87" t="s">
        <v>74</v>
      </c>
      <c r="AV9" s="87" t="s">
        <v>75</v>
      </c>
      <c r="AW9" s="87" t="s">
        <v>76</v>
      </c>
      <c r="AX9" s="87" t="s">
        <v>77</v>
      </c>
      <c r="AY9" s="87" t="s">
        <v>78</v>
      </c>
      <c r="AZ9" s="87" t="s">
        <v>79</v>
      </c>
      <c r="BA9" s="87" t="s">
        <v>80</v>
      </c>
      <c r="BB9" s="87" t="s">
        <v>263</v>
      </c>
      <c r="BC9" s="87" t="s">
        <v>269</v>
      </c>
      <c r="BD9" s="87" t="s">
        <v>81</v>
      </c>
      <c r="BE9" s="87" t="s">
        <v>82</v>
      </c>
      <c r="BF9" s="88" t="s">
        <v>83</v>
      </c>
      <c r="BG9" s="89" t="s">
        <v>84</v>
      </c>
      <c r="BH9" s="90" t="s">
        <v>85</v>
      </c>
      <c r="BI9" s="86" t="s">
        <v>86</v>
      </c>
      <c r="BJ9" s="85" t="s">
        <v>87</v>
      </c>
      <c r="BK9" s="85" t="s">
        <v>88</v>
      </c>
      <c r="BL9" s="87" t="s">
        <v>89</v>
      </c>
      <c r="BM9" s="85" t="s">
        <v>90</v>
      </c>
      <c r="BN9" s="87" t="s">
        <v>91</v>
      </c>
      <c r="BO9" s="87" t="s">
        <v>274</v>
      </c>
      <c r="BP9" s="85"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264</v>
      </c>
      <c r="CD9" s="36" t="s">
        <v>267</v>
      </c>
      <c r="CE9" s="36" t="s">
        <v>272</v>
      </c>
      <c r="CF9" s="36" t="s">
        <v>276</v>
      </c>
      <c r="CG9" s="36" t="s">
        <v>280</v>
      </c>
      <c r="CH9" s="36" t="s">
        <v>281</v>
      </c>
      <c r="CI9" s="36" t="s">
        <v>282</v>
      </c>
      <c r="CJ9" s="36" t="s">
        <v>105</v>
      </c>
      <c r="CK9" s="189"/>
      <c r="CL9" s="36" t="s">
        <v>106</v>
      </c>
    </row>
    <row r="10" spans="1:90" x14ac:dyDescent="0.2">
      <c r="A10" s="13">
        <v>37347</v>
      </c>
      <c r="B10" s="17"/>
      <c r="AV10" s="14"/>
      <c r="CK10" s="15"/>
      <c r="CL10" s="37" t="str">
        <f>IF(B10="","",SUM(B10:BH10))</f>
        <v/>
      </c>
    </row>
    <row r="11" spans="1:90" x14ac:dyDescent="0.2">
      <c r="A11" s="13">
        <v>37377</v>
      </c>
      <c r="B11" s="17">
        <v>474858.37184297002</v>
      </c>
      <c r="AV11" s="14"/>
      <c r="CK11" s="17">
        <v>474858.37184297002</v>
      </c>
      <c r="CL11" s="37"/>
    </row>
    <row r="12" spans="1:90" x14ac:dyDescent="0.2">
      <c r="A12" s="13">
        <v>37408</v>
      </c>
      <c r="B12" s="17">
        <v>470596.65169999999</v>
      </c>
      <c r="AV12" s="14"/>
      <c r="CK12" s="17">
        <v>470596.65169999999</v>
      </c>
      <c r="CL12" s="37"/>
    </row>
    <row r="13" spans="1:90" x14ac:dyDescent="0.2">
      <c r="A13" s="13">
        <v>37438</v>
      </c>
      <c r="B13" s="17">
        <v>463535.21145728999</v>
      </c>
      <c r="AV13" s="14"/>
      <c r="CK13" s="17">
        <v>463535.21145728999</v>
      </c>
      <c r="CL13" s="37"/>
    </row>
    <row r="14" spans="1:90" x14ac:dyDescent="0.2">
      <c r="A14" s="13">
        <v>37469</v>
      </c>
      <c r="B14" s="17">
        <v>456235.95676911995</v>
      </c>
      <c r="AV14" s="14"/>
      <c r="CK14" s="17">
        <v>456235.95676911995</v>
      </c>
      <c r="CL14" s="37"/>
    </row>
    <row r="15" spans="1:90" x14ac:dyDescent="0.2">
      <c r="A15" s="13">
        <v>37500</v>
      </c>
      <c r="B15" s="17">
        <v>447374.83225285</v>
      </c>
      <c r="AV15" s="14"/>
      <c r="CK15" s="17">
        <v>447374.83225285</v>
      </c>
      <c r="CL15" s="37"/>
    </row>
    <row r="16" spans="1:90" x14ac:dyDescent="0.2">
      <c r="A16" s="13">
        <v>37530</v>
      </c>
      <c r="B16" s="17">
        <v>439789.69624376006</v>
      </c>
      <c r="AV16" s="14"/>
      <c r="CK16" s="17">
        <v>439789.69624376006</v>
      </c>
      <c r="CL16" s="37"/>
    </row>
    <row r="17" spans="1:90"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K17" s="17">
        <v>994376.4068472099</v>
      </c>
      <c r="CL17" s="37"/>
    </row>
    <row r="18" spans="1:90"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K18" s="17">
        <v>980840.36489094002</v>
      </c>
      <c r="CL18" s="37"/>
    </row>
    <row r="19" spans="1:90"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K19" s="17">
        <v>966780.33677557996</v>
      </c>
      <c r="CL19" s="37"/>
    </row>
    <row r="20" spans="1:90"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K20" s="17">
        <v>956267.03390392987</v>
      </c>
      <c r="CL20" s="37"/>
    </row>
    <row r="21" spans="1:90"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K21" s="17">
        <v>949576.19234720012</v>
      </c>
      <c r="CL21" s="37"/>
    </row>
    <row r="22" spans="1:90"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K22" s="17">
        <v>942744.58268510003</v>
      </c>
      <c r="CL22" s="37"/>
    </row>
    <row r="23" spans="1:90"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K23" s="17">
        <v>934876.97757999995</v>
      </c>
      <c r="CL23" s="37"/>
    </row>
    <row r="24" spans="1:90"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K24" s="17">
        <v>1373292.95105054</v>
      </c>
      <c r="CL24" s="37"/>
    </row>
    <row r="25" spans="1:90"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K25" s="17">
        <v>1350557.82786096</v>
      </c>
      <c r="CL25" s="37"/>
    </row>
    <row r="26" spans="1:90"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K26" s="17">
        <v>1325263.1376425398</v>
      </c>
      <c r="CL26" s="37"/>
    </row>
    <row r="27" spans="1:90"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K27" s="17">
        <v>1302769.4999664298</v>
      </c>
      <c r="CL27" s="37"/>
    </row>
    <row r="28" spans="1:90"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K28" s="17">
        <v>1282842.0526574899</v>
      </c>
      <c r="CL28" s="37"/>
    </row>
    <row r="29" spans="1:90"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K29" s="17">
        <v>1581257.3477124099</v>
      </c>
      <c r="CL29" s="37"/>
    </row>
    <row r="30" spans="1:90"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K30" s="17">
        <v>1553376.0703095999</v>
      </c>
      <c r="CL30" s="37"/>
    </row>
    <row r="31" spans="1:90"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K31" s="17">
        <v>1534803.9207725001</v>
      </c>
      <c r="CL31" s="37"/>
    </row>
    <row r="32" spans="1:90"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K32" s="17">
        <v>1518382.8237977899</v>
      </c>
      <c r="CL32" s="37"/>
    </row>
    <row r="33" spans="1:90"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K33" s="17">
        <v>1496443.6320969001</v>
      </c>
      <c r="CL33" s="37"/>
    </row>
    <row r="34" spans="1:90"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K34" s="17">
        <v>1483705.6833178001</v>
      </c>
      <c r="CL34" s="37"/>
    </row>
    <row r="35" spans="1:90"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K35" s="17">
        <v>1472699.5692599402</v>
      </c>
    </row>
    <row r="36" spans="1:90"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K36" s="17">
        <v>1972411.4481511097</v>
      </c>
      <c r="CL36" s="15">
        <v>520914.84071832994</v>
      </c>
    </row>
    <row r="37" spans="1:90"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K37" s="17">
        <v>1946249.6417749003</v>
      </c>
      <c r="CL37" s="15">
        <v>514551.01243157999</v>
      </c>
    </row>
    <row r="38" spans="1:90"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K38" s="17">
        <v>2431220.3986533</v>
      </c>
      <c r="CL38" s="15">
        <v>1023258.5595322499</v>
      </c>
    </row>
    <row r="39" spans="1:90"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K39" s="17">
        <v>2368535.4835727201</v>
      </c>
      <c r="CL39" s="15">
        <v>996075.28458309988</v>
      </c>
    </row>
    <row r="40" spans="1:90"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K40" s="17">
        <v>2319356.9598353799</v>
      </c>
      <c r="CL40" s="15">
        <v>969709.52197136008</v>
      </c>
    </row>
    <row r="41" spans="1:90"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K41" s="17">
        <v>2615737.5582975205</v>
      </c>
      <c r="CL41" s="15">
        <v>945683.2575185101</v>
      </c>
    </row>
    <row r="42" spans="1:90"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K42" s="17">
        <v>3134655.0786837204</v>
      </c>
      <c r="CL42" s="15">
        <v>921699.2783828401</v>
      </c>
    </row>
    <row r="43" spans="1:90"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K43" s="17">
        <v>3088104.1378325</v>
      </c>
      <c r="CL43" s="15">
        <v>909082.29600973998</v>
      </c>
    </row>
    <row r="44" spans="1:90"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K44" s="17">
        <v>3039320.8681904604</v>
      </c>
      <c r="CL44" s="15">
        <v>893346.35401174985</v>
      </c>
    </row>
    <row r="45" spans="1:90"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K45" s="17">
        <v>2998094.6398270698</v>
      </c>
      <c r="CL45" s="15">
        <v>877175.97047432011</v>
      </c>
    </row>
    <row r="46" spans="1:90"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K46" s="17">
        <v>2954722.4356418103</v>
      </c>
      <c r="CL46" s="15">
        <v>858049.20100191003</v>
      </c>
    </row>
    <row r="47" spans="1:90"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K47" s="17">
        <v>2899809.2132228198</v>
      </c>
      <c r="CL47" s="15">
        <v>834641.75661658985</v>
      </c>
    </row>
    <row r="48" spans="1:90"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K48" s="17">
        <v>2834895.8540308601</v>
      </c>
      <c r="CL48" s="15">
        <v>806807.53001087997</v>
      </c>
    </row>
    <row r="49" spans="1:90"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K49" s="17">
        <v>2781220.8599799401</v>
      </c>
      <c r="CL49" s="15">
        <v>788168.57860895013</v>
      </c>
    </row>
    <row r="50" spans="1:90"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K50" s="17">
        <v>2713603.9753637598</v>
      </c>
      <c r="CL50" s="15">
        <v>762865.74810386996</v>
      </c>
    </row>
    <row r="51" spans="1:90"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K51" s="17">
        <v>3068540.4878376001</v>
      </c>
      <c r="CL51" s="15">
        <v>737337.99738589989</v>
      </c>
    </row>
    <row r="52" spans="1:90"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K52" s="17">
        <v>2997325.6938253599</v>
      </c>
      <c r="CL52" s="15">
        <v>713976.27154280012</v>
      </c>
    </row>
    <row r="53" spans="1:90"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K53" s="17">
        <v>2931192.7763127098</v>
      </c>
      <c r="CL53" s="15">
        <v>696288.32787382999</v>
      </c>
    </row>
    <row r="54" spans="1:90"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c r="CJ54" s="17"/>
      <c r="CK54" s="17">
        <v>2963117.73327119</v>
      </c>
      <c r="CL54" s="15">
        <v>788491.96312862996</v>
      </c>
    </row>
    <row r="55" spans="1:90"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c r="CJ55" s="17"/>
      <c r="CK55" s="17">
        <v>2894711.4018614003</v>
      </c>
      <c r="CL55" s="15">
        <v>776771.46331798995</v>
      </c>
    </row>
    <row r="56" spans="1:90"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c r="CJ56" s="17"/>
      <c r="CK56" s="17">
        <v>2830769.39654491</v>
      </c>
      <c r="CL56" s="15">
        <v>759426.87164068001</v>
      </c>
    </row>
    <row r="57" spans="1:90"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c r="CJ57" s="17"/>
      <c r="CK57" s="17">
        <v>2757830.1074781399</v>
      </c>
      <c r="CL57" s="15">
        <v>743505.6309590399</v>
      </c>
    </row>
    <row r="58" spans="1:90"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c r="CJ58" s="17"/>
      <c r="CK58" s="17">
        <v>2600155.7260760199</v>
      </c>
      <c r="CL58" s="15">
        <v>733578.5861268501</v>
      </c>
    </row>
    <row r="59" spans="1:90"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c r="CJ59" s="17"/>
      <c r="CK59" s="17">
        <v>2354401.4169649603</v>
      </c>
      <c r="CL59" s="15">
        <v>721298.42126574996</v>
      </c>
    </row>
    <row r="60" spans="1:90"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c r="CJ60" s="17"/>
      <c r="CK60" s="17">
        <v>2159594.6291498099</v>
      </c>
      <c r="CL60" s="15">
        <v>704291.47999244998</v>
      </c>
    </row>
    <row r="61" spans="1:90"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c r="CJ61" s="17"/>
      <c r="CK61" s="17">
        <v>2044002.1531692799</v>
      </c>
      <c r="CL61" s="15">
        <v>689314.61758388998</v>
      </c>
    </row>
    <row r="62" spans="1:90"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c r="CJ62" s="17"/>
      <c r="CK62" s="17">
        <v>1937543.1116199801</v>
      </c>
      <c r="CL62" s="15">
        <v>666116.51236862002</v>
      </c>
    </row>
    <row r="63" spans="1:90"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c r="CJ63" s="17"/>
      <c r="CK63" s="17">
        <v>1822360.91068756</v>
      </c>
      <c r="CL63" s="15">
        <v>646533.69944673998</v>
      </c>
    </row>
    <row r="64" spans="1:90"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c r="CJ64" s="17"/>
      <c r="CK64" s="17">
        <v>2517391.4448072496</v>
      </c>
      <c r="CL64" s="15">
        <v>626588.70511142001</v>
      </c>
    </row>
    <row r="65" spans="1:90"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c r="CJ65" s="17"/>
      <c r="CK65" s="17">
        <v>2624346.9622302302</v>
      </c>
      <c r="CL65" s="15">
        <v>542268.84388622001</v>
      </c>
    </row>
    <row r="66" spans="1:90"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c r="CJ66" s="17"/>
      <c r="CK66" s="17">
        <v>2888199.99753791</v>
      </c>
      <c r="CL66" s="15">
        <v>525499.47891089006</v>
      </c>
    </row>
    <row r="67" spans="1:90"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c r="CJ67" s="17"/>
      <c r="CK67" s="17">
        <v>2819381.8302607099</v>
      </c>
      <c r="CL67" s="15">
        <v>518096.46037017001</v>
      </c>
    </row>
    <row r="68" spans="1:90"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c r="CJ68" s="17"/>
      <c r="CK68" s="17">
        <v>2755042.2943686</v>
      </c>
      <c r="CL68" s="15">
        <v>506342.81284347991</v>
      </c>
    </row>
    <row r="69" spans="1:90"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c r="CJ69" s="17"/>
      <c r="CK69" s="17">
        <v>2685591.7889310401</v>
      </c>
      <c r="CL69" s="15">
        <v>494931.91252280003</v>
      </c>
    </row>
    <row r="70" spans="1:90"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c r="CJ70" s="17"/>
      <c r="CK70" s="17">
        <v>2632914.0060313107</v>
      </c>
      <c r="CL70" s="15">
        <v>485741.26812362007</v>
      </c>
    </row>
    <row r="71" spans="1:90"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c r="CJ71" s="17"/>
      <c r="CK71" s="17">
        <v>2577175.7314709406</v>
      </c>
      <c r="CL71" s="15">
        <v>474304.5869694</v>
      </c>
    </row>
    <row r="72" spans="1:90"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c r="CJ72" s="17"/>
      <c r="CK72" s="17">
        <v>2854535.1910902997</v>
      </c>
      <c r="CL72" s="15">
        <v>462182.29042775999</v>
      </c>
    </row>
    <row r="73" spans="1:90"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c r="CJ73" s="17"/>
      <c r="CK73" s="17">
        <v>3116463.0738573</v>
      </c>
      <c r="CL73" s="15">
        <v>402472.85166357976</v>
      </c>
    </row>
    <row r="74" spans="1:90"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c r="CJ74" s="17"/>
      <c r="CK74" s="17">
        <v>3009735.2441596393</v>
      </c>
      <c r="CL74" s="15">
        <v>350490.12339922989</v>
      </c>
    </row>
    <row r="75" spans="1:90"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c r="CJ75" s="17"/>
      <c r="CK75" s="17">
        <v>2940599.0914646201</v>
      </c>
      <c r="CL75" s="15">
        <v>331164.82871604996</v>
      </c>
    </row>
    <row r="76" spans="1:90"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c r="CJ76" s="17"/>
      <c r="CK76" s="17">
        <v>2857834.2632372002</v>
      </c>
      <c r="CL76" s="15">
        <v>302785.50440465991</v>
      </c>
    </row>
    <row r="77" spans="1:90"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c r="CJ77" s="17"/>
      <c r="CK77" s="17">
        <v>3106187.2420627903</v>
      </c>
      <c r="CL77" s="15">
        <v>295159.60662934004</v>
      </c>
    </row>
    <row r="78" spans="1:90"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c r="CJ78" s="17"/>
      <c r="CK78" s="17">
        <v>3358879.0032080896</v>
      </c>
      <c r="CL78" s="15">
        <v>289485.40519008017</v>
      </c>
    </row>
    <row r="79" spans="1:90"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c r="CJ79" s="17"/>
      <c r="CK79" s="17">
        <v>3300923.5706457207</v>
      </c>
      <c r="CL79" s="15">
        <v>284439.68272348022</v>
      </c>
    </row>
    <row r="80" spans="1:90"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c r="CJ80" s="17"/>
      <c r="CK80" s="17">
        <v>3251069.89141228</v>
      </c>
      <c r="CL80" s="15">
        <v>279545.26192592987</v>
      </c>
    </row>
    <row r="81" spans="1:90"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c r="CJ81" s="17"/>
      <c r="CK81" s="17">
        <v>3212170.8043220905</v>
      </c>
      <c r="CL81" s="15">
        <v>276661.00565139018</v>
      </c>
    </row>
    <row r="82" spans="1:90"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c r="CJ82" s="17"/>
      <c r="CK82" s="17">
        <v>3365156.8105790401</v>
      </c>
      <c r="CL82" s="15">
        <v>268065.11783435027</v>
      </c>
    </row>
    <row r="83" spans="1:90"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c r="CJ83" s="17"/>
      <c r="CK83" s="17">
        <v>3680672.0757337301</v>
      </c>
      <c r="CL83" s="15">
        <v>266306.86165287014</v>
      </c>
    </row>
    <row r="84" spans="1:90"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c r="CJ84" s="17"/>
      <c r="CK84" s="17">
        <v>3629678.0610881713</v>
      </c>
      <c r="CL84" s="15">
        <v>263220.11211096047</v>
      </c>
    </row>
    <row r="85" spans="1:90"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c r="CJ85" s="17"/>
      <c r="CK85" s="17">
        <v>3566626.3977386001</v>
      </c>
      <c r="CL85" s="15">
        <v>258576.56184853043</v>
      </c>
    </row>
    <row r="86" spans="1:90"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c r="CJ86" s="17"/>
      <c r="CK86" s="17">
        <v>3899012.4621354104</v>
      </c>
      <c r="CL86" s="15">
        <v>256692.73670430997</v>
      </c>
    </row>
    <row r="87" spans="1:90"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c r="CJ87" s="17"/>
      <c r="CK87" s="17">
        <v>3830255.60546441</v>
      </c>
      <c r="CL87" s="15">
        <v>254782.04588952</v>
      </c>
    </row>
    <row r="88" spans="1:90"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c r="CJ88" s="17"/>
      <c r="CK88" s="17">
        <v>3756852.4217774593</v>
      </c>
      <c r="CL88" s="15">
        <v>252354.73014664001</v>
      </c>
    </row>
    <row r="89" spans="1:90"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c r="CJ89" s="17"/>
      <c r="CK89" s="17">
        <v>3934230.8526291703</v>
      </c>
      <c r="CL89" s="15">
        <v>249467.99629341025</v>
      </c>
    </row>
    <row r="90" spans="1:90"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c r="CJ90" s="17"/>
      <c r="CK90" s="17">
        <v>4257369.7084984211</v>
      </c>
      <c r="CL90" s="15">
        <v>246129.03312642997</v>
      </c>
    </row>
    <row r="91" spans="1:90"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c r="CJ91" s="17"/>
      <c r="CK91" s="17">
        <v>4187859.065395019</v>
      </c>
      <c r="CL91" s="15">
        <v>245596.64182793006</v>
      </c>
    </row>
    <row r="92" spans="1:90"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c r="CJ92" s="17"/>
      <c r="CK92" s="17">
        <v>4121050.7814142993</v>
      </c>
      <c r="CL92" s="15">
        <v>243374.48308487999</v>
      </c>
    </row>
    <row r="93" spans="1:90"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c r="CJ93" s="17"/>
      <c r="CK93" s="17">
        <v>4538177.4603298791</v>
      </c>
      <c r="CL93" s="15">
        <v>241237.80369481997</v>
      </c>
    </row>
    <row r="94" spans="1:90"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c r="CJ94" s="17"/>
      <c r="CK94" s="17">
        <v>4468311.4403639184</v>
      </c>
      <c r="CL94" s="15">
        <v>240389.76840630002</v>
      </c>
    </row>
    <row r="95" spans="1:90"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c r="CJ95" s="17"/>
      <c r="CK95" s="17">
        <v>4823477.1098089963</v>
      </c>
      <c r="CL95" s="15">
        <v>239078.35213006008</v>
      </c>
    </row>
    <row r="96" spans="1:90"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c r="CJ96" s="17"/>
      <c r="CK96" s="17">
        <v>4734205.0309239021</v>
      </c>
      <c r="CL96" s="15">
        <v>237036.54761366986</v>
      </c>
    </row>
    <row r="97" spans="1:90"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c r="CJ97" s="17"/>
      <c r="CK97" s="17">
        <v>4632720.5111196609</v>
      </c>
      <c r="CL97" s="15">
        <v>234321.27325900979</v>
      </c>
    </row>
    <row r="98" spans="1:90"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c r="CJ98" s="17"/>
      <c r="CK98" s="17">
        <v>4913736.1338134473</v>
      </c>
      <c r="CL98" s="15">
        <v>232038.90215614982</v>
      </c>
    </row>
    <row r="99" spans="1:90"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5"/>
      <c r="CJ99" s="15"/>
      <c r="CK99" s="17">
        <v>4809905.4386510542</v>
      </c>
      <c r="CL99" s="15">
        <v>229118.81773713982</v>
      </c>
    </row>
    <row r="100" spans="1:90"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7">
        <v>4710234.4938537423</v>
      </c>
      <c r="CL100" s="15">
        <v>227219.83459551015</v>
      </c>
    </row>
    <row r="101" spans="1:90"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7">
        <v>4613464.3565484984</v>
      </c>
      <c r="CL101" s="15">
        <v>224267.51353031999</v>
      </c>
    </row>
    <row r="102" spans="1:90"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7">
        <v>4747465.6118102297</v>
      </c>
      <c r="CL102" s="15">
        <v>221606.3431832098</v>
      </c>
    </row>
    <row r="103" spans="1:90"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7">
        <v>4657990.6287238328</v>
      </c>
      <c r="CL103" s="15">
        <v>219835.27710968992</v>
      </c>
    </row>
    <row r="104" spans="1:90"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7">
        <v>4747639.7752198018</v>
      </c>
      <c r="CL104" s="15">
        <v>218152.41780762997</v>
      </c>
    </row>
    <row r="105" spans="1:90"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7">
        <v>4641400.3829758288</v>
      </c>
      <c r="CL105" s="15">
        <v>216484.03838798992</v>
      </c>
    </row>
    <row r="106" spans="1:90"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7">
        <v>4926081.7545062546</v>
      </c>
      <c r="CL106" s="15">
        <v>98371.541482839923</v>
      </c>
    </row>
    <row r="107" spans="1:90"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7">
        <v>4819614.0105795832</v>
      </c>
      <c r="CL107" s="15">
        <v>97280.273396990058</v>
      </c>
    </row>
    <row r="108" spans="1:90"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7">
        <v>4710179.5648030415</v>
      </c>
      <c r="CL108" s="15">
        <v>95947.962433540088</v>
      </c>
    </row>
    <row r="109" spans="1:90"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7">
        <v>5187233.1489360798</v>
      </c>
      <c r="CL109" s="15">
        <v>93493.413452700057</v>
      </c>
    </row>
    <row r="110" spans="1:90"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7">
        <v>5066272.6594525408</v>
      </c>
      <c r="CL110" s="15">
        <v>91996.144544489973</v>
      </c>
    </row>
    <row r="111" spans="1:90"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7">
        <v>4889900.0464355582</v>
      </c>
      <c r="CL111" s="15">
        <v>82252.759672629967</v>
      </c>
    </row>
    <row r="112" spans="1:90"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7">
        <v>5042664.7353864582</v>
      </c>
      <c r="CL112" s="15">
        <v>80994.492785110022</v>
      </c>
    </row>
    <row r="113" spans="1:90"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7">
        <v>4843752.0650039585</v>
      </c>
      <c r="CL113" s="15">
        <v>79839.84129260997</v>
      </c>
    </row>
    <row r="114" spans="1:90"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7">
        <v>7260618.0352406865</v>
      </c>
      <c r="CL114" s="15">
        <v>78498.425694330042</v>
      </c>
    </row>
    <row r="115" spans="1:90"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7">
        <v>7088395.3559634779</v>
      </c>
      <c r="CL115" s="15">
        <v>78194.927111069934</v>
      </c>
    </row>
    <row r="116" spans="1:90"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7">
        <v>6916227.1418523211</v>
      </c>
      <c r="CL116" s="15">
        <v>78133.687372670029</v>
      </c>
    </row>
    <row r="117" spans="1:90"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7">
        <v>6731790.7301439624</v>
      </c>
      <c r="CL117" s="15">
        <v>77426.430103949999</v>
      </c>
    </row>
    <row r="118" spans="1:90"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7">
        <v>6581181.6769312918</v>
      </c>
      <c r="CL118" s="15">
        <v>76402.163599159932</v>
      </c>
    </row>
    <row r="119" spans="1:90"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7">
        <v>6404144.6905880757</v>
      </c>
      <c r="CL119" s="15">
        <v>75147.219585060011</v>
      </c>
    </row>
    <row r="120" spans="1:90"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7">
        <v>6467489.8418192118</v>
      </c>
      <c r="CL120" s="15">
        <v>74328.591018230014</v>
      </c>
    </row>
    <row r="121" spans="1:90"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7">
        <v>6319754.2008617111</v>
      </c>
      <c r="CL121" s="15">
        <v>73453.387119640029</v>
      </c>
    </row>
    <row r="122" spans="1:90"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7">
        <v>6167669.8041458074</v>
      </c>
      <c r="CL122" s="15">
        <v>72688.454811999982</v>
      </c>
    </row>
    <row r="123" spans="1:90"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7">
        <v>6312934.0744967666</v>
      </c>
      <c r="CL123" s="15">
        <v>71684.396832450002</v>
      </c>
    </row>
    <row r="124" spans="1:90"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7">
        <v>6162889.1466776803</v>
      </c>
      <c r="CL124" s="15">
        <v>70955.541228900023</v>
      </c>
    </row>
    <row r="125" spans="1:90"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7">
        <v>6389090.6590902554</v>
      </c>
      <c r="CL125" s="15">
        <v>61538.218588249991</v>
      </c>
    </row>
    <row r="126" spans="1:90"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7">
        <v>6253703.5307218926</v>
      </c>
      <c r="CL126" s="15">
        <v>61218.476577569985</v>
      </c>
    </row>
    <row r="127" spans="1:90"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7">
        <v>6127888.0452070255</v>
      </c>
      <c r="CL127" s="15">
        <v>60925.115498679945</v>
      </c>
    </row>
    <row r="128" spans="1:90"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7">
        <v>6380143.9501089547</v>
      </c>
      <c r="CL128" s="15">
        <v>60820.928183810014</v>
      </c>
    </row>
    <row r="129" spans="1:90"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7">
        <v>6248611.5090474067</v>
      </c>
      <c r="CL129" s="15">
        <v>60920.46443313994</v>
      </c>
    </row>
    <row r="130" spans="1:90"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7">
        <v>6127213.1156428447</v>
      </c>
      <c r="CL130" s="15">
        <v>60701.048065979965</v>
      </c>
    </row>
    <row r="131" spans="1:90"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7">
        <v>6381284.5597397313</v>
      </c>
      <c r="CL131" s="15">
        <v>60533.232235110001</v>
      </c>
    </row>
    <row r="132" spans="1:90"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7">
        <v>6254976.9989435971</v>
      </c>
      <c r="CL132" s="15">
        <v>60267.658507120032</v>
      </c>
    </row>
    <row r="133" spans="1:90"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7">
        <v>6084832.6996493526</v>
      </c>
      <c r="CL133" s="15">
        <v>59989.070950499939</v>
      </c>
    </row>
    <row r="134" spans="1:90"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7">
        <v>6306361.4598812843</v>
      </c>
      <c r="CL134" s="15">
        <v>59573.672347869993</v>
      </c>
    </row>
    <row r="135" spans="1:90"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7">
        <v>6185405.2358691311</v>
      </c>
      <c r="CL135" s="15">
        <v>59231.515028780013</v>
      </c>
    </row>
    <row r="136" spans="1:90"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7">
        <v>6041140.2002990833</v>
      </c>
      <c r="CL136" s="15">
        <v>58714.906856200018</v>
      </c>
    </row>
    <row r="137" spans="1:90"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7">
        <v>5875485.3964055628</v>
      </c>
      <c r="CL137" s="15">
        <v>57909.179850879991</v>
      </c>
    </row>
    <row r="138" spans="1:90"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7">
        <v>5740878.8625292638</v>
      </c>
      <c r="CL138" s="15">
        <v>57579.083688450002</v>
      </c>
    </row>
    <row r="139" spans="1:90"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7">
        <v>5613768.8919953723</v>
      </c>
      <c r="CL139" s="15">
        <v>57265.889648160031</v>
      </c>
    </row>
    <row r="140" spans="1:90"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7">
        <v>5480395.0715028439</v>
      </c>
      <c r="CL140" s="15">
        <v>56986.624034289998</v>
      </c>
    </row>
    <row r="141" spans="1:90"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7">
        <v>5358729.2728366777</v>
      </c>
      <c r="CL141" s="15">
        <v>56444.963646719989</v>
      </c>
    </row>
    <row r="142" spans="1:90"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7">
        <v>5210381.5705358526</v>
      </c>
      <c r="CL142" s="15">
        <v>55943.576674550015</v>
      </c>
    </row>
    <row r="143" spans="1:90"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7">
        <v>5385391.8945310609</v>
      </c>
      <c r="CL143" s="15">
        <v>55391.177394220038</v>
      </c>
    </row>
    <row r="144" spans="1:90"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7">
        <v>5155419.7121558916</v>
      </c>
      <c r="CL144" s="15">
        <v>55190.991578830013</v>
      </c>
    </row>
    <row r="145" spans="1:90"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7">
        <v>4919419.1641004318</v>
      </c>
      <c r="CL145" s="15">
        <v>54872.075495989935</v>
      </c>
    </row>
    <row r="146" spans="1:90"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v>4742970.1760166232</v>
      </c>
      <c r="CL146" s="15">
        <v>54515.589277819978</v>
      </c>
    </row>
    <row r="147" spans="1:90"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v>4590759.7270486914</v>
      </c>
      <c r="CL147" s="15">
        <v>54140.472903809983</v>
      </c>
    </row>
    <row r="148" spans="1:90"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v>4447456.0944490889</v>
      </c>
      <c r="CL148" s="17">
        <v>53731.890600489976</v>
      </c>
    </row>
    <row r="149" spans="1:90"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v>4324348.8147044163</v>
      </c>
      <c r="CL149" s="17">
        <v>53446.662659859961</v>
      </c>
    </row>
    <row r="150" spans="1:90"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v>4190921.8209079523</v>
      </c>
      <c r="CL150" s="17">
        <v>53039.798216820018</v>
      </c>
    </row>
    <row r="151" spans="1:90"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v>4077988.7453471422</v>
      </c>
      <c r="CL151" s="17">
        <v>52953.273063519991</v>
      </c>
    </row>
    <row r="152" spans="1:90"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v>3977471.4601326697</v>
      </c>
      <c r="CL152" s="17">
        <v>52712.053580039996</v>
      </c>
    </row>
    <row r="153" spans="1:90"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v>3876697.4921057201</v>
      </c>
      <c r="CL153" s="17">
        <v>52455.709536339942</v>
      </c>
    </row>
    <row r="154" spans="1:90"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v>3782524.6216467838</v>
      </c>
      <c r="CL154" s="17">
        <v>52296.945339349964</v>
      </c>
    </row>
    <row r="155" spans="1:90"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v>3823281.8693298721</v>
      </c>
      <c r="CL155" s="17">
        <v>52264.781965699978</v>
      </c>
    </row>
    <row r="156" spans="1:90"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v>3746500.2577479039</v>
      </c>
      <c r="CL156" s="17">
        <v>52080.829690079925</v>
      </c>
    </row>
    <row r="157" spans="1:90"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v>3636607.7322173999</v>
      </c>
      <c r="CL157" s="17">
        <v>51625.911370819922</v>
      </c>
    </row>
    <row r="158" spans="1:90"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v>3559366.4602354611</v>
      </c>
      <c r="CL158" s="17">
        <v>51518.11151233998</v>
      </c>
    </row>
    <row r="159" spans="1:90"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v>3958170.209834388</v>
      </c>
      <c r="CL159" s="17">
        <v>51265.501386560005</v>
      </c>
    </row>
    <row r="160" spans="1:90"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v>3863990.1497254553</v>
      </c>
      <c r="CL160" s="17">
        <v>50796.544348350006</v>
      </c>
    </row>
    <row r="161" spans="1:90"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v>3786998.15132822</v>
      </c>
      <c r="CL161" s="17">
        <v>50450.886709130005</v>
      </c>
    </row>
    <row r="162" spans="1:90"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v>4045930.9763025553</v>
      </c>
      <c r="CL162" s="17">
        <v>50378.528073109992</v>
      </c>
    </row>
    <row r="163" spans="1:90"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v>3961272.5620044218</v>
      </c>
      <c r="CL163" s="17">
        <v>50407.917248240017</v>
      </c>
    </row>
    <row r="164" spans="1:90"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v>3877656.8920208481</v>
      </c>
      <c r="CL164" s="17">
        <v>50405.788314369944</v>
      </c>
    </row>
    <row r="165" spans="1:90"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7">
        <v>3763263.6588288103</v>
      </c>
      <c r="CL165" s="17">
        <v>50721.801281720043</v>
      </c>
    </row>
    <row r="166" spans="1:90"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7">
        <v>3681697.8736113501</v>
      </c>
      <c r="CL166" s="17">
        <v>50725.606712090026</v>
      </c>
    </row>
    <row r="167" spans="1:90"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v>3603485.8378722114</v>
      </c>
      <c r="CL167" s="17">
        <v>50856.962681019984</v>
      </c>
    </row>
    <row r="168" spans="1:90"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v>3885585.3134701299</v>
      </c>
      <c r="CL168" s="17">
        <v>50877.343338309889</v>
      </c>
    </row>
    <row r="169" spans="1:90"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v>3793496.356197211</v>
      </c>
      <c r="CL169" s="17">
        <v>50869.221792679971</v>
      </c>
    </row>
    <row r="170" spans="1:90"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v>3709116.1566360812</v>
      </c>
      <c r="CL170" s="17">
        <v>50598.171000749993</v>
      </c>
    </row>
    <row r="171" spans="1:90"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c r="CJ171" s="17"/>
      <c r="CK171" s="17">
        <v>3640341.4667488979</v>
      </c>
      <c r="CL171" s="17">
        <v>50482.499510289963</v>
      </c>
    </row>
    <row r="172" spans="1:90"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c r="CJ172" s="17"/>
      <c r="CK172" s="17">
        <v>3973914.4796512309</v>
      </c>
      <c r="CL172" s="17">
        <v>50722.043573130002</v>
      </c>
    </row>
    <row r="173" spans="1:90"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c r="CJ173" s="17"/>
      <c r="CK173" s="17">
        <v>3879691.409982041</v>
      </c>
      <c r="CL173" s="17">
        <v>51006.051468919941</v>
      </c>
    </row>
    <row r="174" spans="1:90"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c r="CJ174" s="17"/>
      <c r="CK174" s="17">
        <v>3798582.0695020212</v>
      </c>
      <c r="CL174" s="17">
        <v>50595.854190879931</v>
      </c>
    </row>
    <row r="175" spans="1:90"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c r="CJ175" s="17"/>
      <c r="CK175" s="17">
        <v>3728078.9475223301</v>
      </c>
      <c r="CL175" s="17">
        <v>50460.216937020028</v>
      </c>
    </row>
    <row r="176" spans="1:90"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c r="CJ176" s="17"/>
      <c r="CK176" s="17">
        <v>3650939.3253601608</v>
      </c>
      <c r="CL176" s="17">
        <v>49332.040473970061</v>
      </c>
    </row>
    <row r="177" spans="1:90"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c r="CJ177" s="17"/>
      <c r="CK177" s="17">
        <v>3559920.7926443424</v>
      </c>
      <c r="CL177" s="17">
        <v>49511.316994859997</v>
      </c>
    </row>
    <row r="178" spans="1:90"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c r="CJ178" s="17"/>
      <c r="CK178" s="17">
        <v>3496689.8140360476</v>
      </c>
      <c r="CL178" s="17">
        <v>49455.314471729951</v>
      </c>
    </row>
    <row r="179" spans="1:90"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c r="CJ179" s="17"/>
      <c r="CK179" s="17">
        <v>3664591.1009601825</v>
      </c>
      <c r="CL179" s="17">
        <v>49694.960880330051</v>
      </c>
    </row>
    <row r="180" spans="1:90"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c r="CJ180" s="17"/>
      <c r="CK180" s="17">
        <v>3591541.1272566691</v>
      </c>
      <c r="CL180" s="17">
        <v>49823.45828226002</v>
      </c>
    </row>
    <row r="181" spans="1:90"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c r="CJ181" s="17"/>
      <c r="CK181" s="17">
        <v>3528630.9893422704</v>
      </c>
      <c r="CL181" s="17">
        <v>49972.570039909973</v>
      </c>
    </row>
    <row r="182" spans="1:90"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c r="CJ182" s="17"/>
      <c r="CK182" s="17">
        <v>3458203.9272875199</v>
      </c>
      <c r="CL182" s="17">
        <v>50120.816555090045</v>
      </c>
    </row>
    <row r="183" spans="1:90"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c r="CJ183" s="17"/>
      <c r="CK183" s="17">
        <v>3798161.0846754415</v>
      </c>
      <c r="CL183" s="17">
        <v>50033.42199626995</v>
      </c>
    </row>
    <row r="184" spans="1:90"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c r="CJ184" s="17"/>
      <c r="CK184" s="17">
        <v>3709778.6971546207</v>
      </c>
      <c r="CL184" s="17">
        <v>49840.158363649985</v>
      </c>
    </row>
    <row r="185" spans="1:90"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c r="CJ185" s="17"/>
      <c r="CK185" s="17">
        <v>3654011.3008600506</v>
      </c>
      <c r="CL185" s="17">
        <v>49605.744413569977</v>
      </c>
    </row>
    <row r="186" spans="1:90"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c r="CJ186" s="17"/>
      <c r="CK186" s="17">
        <v>3978711.4714850807</v>
      </c>
      <c r="CL186" s="17">
        <v>49491.497236639989</v>
      </c>
    </row>
    <row r="187" spans="1:90"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c r="CJ187" s="17"/>
      <c r="CK187" s="17">
        <v>3912702.2177900206</v>
      </c>
      <c r="CL187" s="17">
        <v>49601.18469266998</v>
      </c>
    </row>
    <row r="188" spans="1:90"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c r="CJ188" s="17"/>
      <c r="CK188" s="17">
        <v>3847473.2302777567</v>
      </c>
      <c r="CL188" s="17">
        <v>49955.517974750008</v>
      </c>
    </row>
    <row r="189" spans="1:90"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c r="CJ189" s="17"/>
      <c r="CK189" s="17">
        <v>4193201.1634895788</v>
      </c>
      <c r="CL189" s="17">
        <v>50414.022218730046</v>
      </c>
    </row>
    <row r="190" spans="1:90"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c r="CJ190" s="17"/>
      <c r="CK190" s="17">
        <v>4128154.672079511</v>
      </c>
      <c r="CL190" s="17">
        <v>50714.038264859984</v>
      </c>
    </row>
    <row r="191" spans="1:90"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c r="CJ191" s="17"/>
      <c r="CK191" s="17">
        <v>4074245.7009126311</v>
      </c>
      <c r="CL191" s="17">
        <v>50909.406525009974</v>
      </c>
    </row>
    <row r="192" spans="1:90"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c r="CJ192" s="17"/>
      <c r="CK192" s="17">
        <v>4564361.9593211999</v>
      </c>
      <c r="CL192" s="17">
        <v>49809.056896779977</v>
      </c>
    </row>
    <row r="193" spans="1:90"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c r="CJ193" s="17"/>
      <c r="CK193" s="17">
        <v>4474346.22817137</v>
      </c>
      <c r="CL193" s="17">
        <v>49600.854940699952</v>
      </c>
    </row>
    <row r="194" spans="1:90"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c r="CJ194" s="17"/>
      <c r="CK194" s="17">
        <v>4338164.2182200514</v>
      </c>
      <c r="CL194" s="17">
        <v>49588.334575510045</v>
      </c>
    </row>
    <row r="195" spans="1:90"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c r="CJ195" s="17"/>
      <c r="CK195" s="17">
        <v>4303458.2652565595</v>
      </c>
      <c r="CL195" s="17">
        <v>51165.853796460033</v>
      </c>
    </row>
    <row r="196" spans="1:90"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c r="CJ196" s="17"/>
      <c r="CK196" s="17">
        <v>4196521.7302281084</v>
      </c>
      <c r="CL196" s="17">
        <v>51223.535188029971</v>
      </c>
    </row>
    <row r="197" spans="1:90"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c r="CJ197" s="17"/>
      <c r="CK197" s="17">
        <v>4366909.5741121992</v>
      </c>
      <c r="CL197" s="17">
        <v>51178.157722569995</v>
      </c>
    </row>
    <row r="198" spans="1:90"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c r="CJ198" s="17"/>
      <c r="CK198" s="17">
        <v>4652579.4823204624</v>
      </c>
      <c r="CL198" s="17">
        <v>51193.621398159972</v>
      </c>
    </row>
    <row r="199" spans="1:90"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c r="CJ199" s="17"/>
      <c r="CK199" s="17">
        <v>4547144.0716343513</v>
      </c>
      <c r="CL199" s="17">
        <v>51211.323688289995</v>
      </c>
    </row>
    <row r="200" spans="1:90"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c r="CJ200" s="17"/>
      <c r="CK200" s="17">
        <v>4454522.0360394195</v>
      </c>
      <c r="CL200" s="17">
        <v>51342.858418690012</v>
      </c>
    </row>
    <row r="201" spans="1:90"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c r="CJ201" s="17"/>
      <c r="CK201" s="17">
        <v>4679659.2575426046</v>
      </c>
      <c r="CL201" s="17">
        <v>51742.282767089986</v>
      </c>
    </row>
    <row r="202" spans="1:90"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c r="CJ202" s="17"/>
      <c r="CK202" s="17">
        <v>4588494.4571426716</v>
      </c>
      <c r="CL202" s="17">
        <v>51976.235875969985</v>
      </c>
    </row>
    <row r="203" spans="1:90"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c r="CJ203" s="17"/>
      <c r="CK203" s="17">
        <v>4551847.5599952508</v>
      </c>
      <c r="CL203" s="17">
        <v>52116.185163390051</v>
      </c>
    </row>
    <row r="204" spans="1:90"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c r="CJ204" s="17"/>
      <c r="CK204" s="17">
        <v>4455323.6115010493</v>
      </c>
      <c r="CL204" s="17">
        <v>52126.831604090024</v>
      </c>
    </row>
    <row r="205" spans="1:90"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c r="CJ205" s="17"/>
      <c r="CK205" s="17">
        <v>4903647.2805005992</v>
      </c>
      <c r="CL205" s="17">
        <v>52224.369385890051</v>
      </c>
    </row>
    <row r="206" spans="1:90"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c r="CJ206" s="17"/>
      <c r="CK206" s="17">
        <v>4887847.7296100892</v>
      </c>
      <c r="CL206" s="17">
        <v>52475.989363079949</v>
      </c>
    </row>
    <row r="207" spans="1:90"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c r="CJ207" s="17"/>
      <c r="CK207" s="17">
        <v>4794993.2451250004</v>
      </c>
      <c r="CL207" s="17">
        <v>52504.277918419932</v>
      </c>
    </row>
    <row r="208" spans="1:90"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c r="CJ208" s="17"/>
      <c r="CK208" s="17">
        <v>4699143.9029008206</v>
      </c>
      <c r="CL208" s="17">
        <v>52530.024967000078</v>
      </c>
    </row>
    <row r="209" spans="1:90"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c r="CJ209" s="14"/>
      <c r="CK209" s="14">
        <v>4614098.3205536902</v>
      </c>
      <c r="CL209" s="14">
        <v>52575.957951989971</v>
      </c>
    </row>
    <row r="210" spans="1:90"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c r="CJ210" s="14"/>
      <c r="CK210" s="14">
        <v>4483218.4830382634</v>
      </c>
      <c r="CL210" s="14">
        <v>52559.795202360016</v>
      </c>
    </row>
    <row r="211" spans="1:90"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c r="CJ211" s="14"/>
      <c r="CK211" s="14">
        <v>4397897.4299529195</v>
      </c>
      <c r="CL211" s="14">
        <v>52396.301417939983</v>
      </c>
    </row>
    <row r="212" spans="1:90"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c r="CJ212" s="14"/>
      <c r="CK212" s="14">
        <f>4314621590212.02/1000000</f>
        <v>4314621.5902120201</v>
      </c>
      <c r="CL212" s="14">
        <f>52609233687.43/1000000</f>
        <v>52609.233687430002</v>
      </c>
    </row>
    <row r="213" spans="1:90"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c r="CJ213" s="14"/>
      <c r="CK213" s="14">
        <v>4237468.0133589599</v>
      </c>
      <c r="CL213" s="14">
        <v>52592.034427329898</v>
      </c>
    </row>
    <row r="214" spans="1:90"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c r="CJ214" s="14"/>
      <c r="CK214" s="14">
        <f>4505886800456.45/1000000</f>
        <v>4505886.8004564503</v>
      </c>
      <c r="CL214" s="14">
        <v>52848.288103270053</v>
      </c>
    </row>
    <row r="215" spans="1:90" s="12" customFormat="1" ht="11.25" x14ac:dyDescent="0.2">
      <c r="A215" s="101">
        <v>43586</v>
      </c>
      <c r="B215" s="98">
        <v>727.74295433999998</v>
      </c>
      <c r="C215" s="98">
        <v>0</v>
      </c>
      <c r="D215" s="98">
        <v>0</v>
      </c>
      <c r="E215" s="98">
        <v>0</v>
      </c>
      <c r="F215" s="98">
        <v>0</v>
      </c>
      <c r="G215" s="98">
        <v>0</v>
      </c>
      <c r="H215" s="98">
        <v>0</v>
      </c>
      <c r="I215" s="98">
        <v>10502.285434319998</v>
      </c>
      <c r="J215" s="98">
        <v>10555.041605419992</v>
      </c>
      <c r="K215" s="98">
        <v>9777.2422869199982</v>
      </c>
      <c r="L215" s="98">
        <v>8901.2942488400022</v>
      </c>
      <c r="M215" s="98">
        <v>49301.085531399964</v>
      </c>
      <c r="N215" s="98">
        <v>57776.067722479907</v>
      </c>
      <c r="O215" s="98">
        <v>0</v>
      </c>
      <c r="P215" s="98">
        <v>0</v>
      </c>
      <c r="Q215" s="98">
        <v>0</v>
      </c>
      <c r="R215" s="98">
        <v>0</v>
      </c>
      <c r="S215" s="98">
        <v>0</v>
      </c>
      <c r="T215" s="98">
        <v>4463.8304030199988</v>
      </c>
      <c r="U215" s="98">
        <v>9680.1125330700106</v>
      </c>
      <c r="V215" s="98">
        <v>7606.1100605199981</v>
      </c>
      <c r="W215" s="98">
        <v>8166.0765265399968</v>
      </c>
      <c r="X215" s="98">
        <v>12268.561328840007</v>
      </c>
      <c r="Y215" s="98">
        <v>10284.874180989998</v>
      </c>
      <c r="Z215" s="98">
        <v>8653.7449116899988</v>
      </c>
      <c r="AA215" s="98">
        <v>4964.7688357199986</v>
      </c>
      <c r="AB215" s="98">
        <v>27170.926517039985</v>
      </c>
      <c r="AC215" s="98">
        <v>49089.871089150052</v>
      </c>
      <c r="AD215" s="98">
        <v>227358.59905108935</v>
      </c>
      <c r="AE215" s="98">
        <v>31239.666612299992</v>
      </c>
      <c r="AF215" s="98">
        <v>45431.345185959959</v>
      </c>
      <c r="AG215" s="98">
        <v>46942.081510830008</v>
      </c>
      <c r="AH215" s="98">
        <v>61342.611358369992</v>
      </c>
      <c r="AI215" s="98">
        <v>62462.389431799944</v>
      </c>
      <c r="AJ215" s="98">
        <v>37333.435125630014</v>
      </c>
      <c r="AK215" s="98">
        <v>93300.50967220006</v>
      </c>
      <c r="AL215" s="98">
        <v>51093.097912490011</v>
      </c>
      <c r="AM215" s="98">
        <v>196480.80315805986</v>
      </c>
      <c r="AN215" s="98">
        <v>123732.00134077019</v>
      </c>
      <c r="AO215" s="98">
        <v>152321.59560950965</v>
      </c>
      <c r="AP215" s="98">
        <v>204769.92477761951</v>
      </c>
      <c r="AQ215" s="98">
        <v>215093.92998013974</v>
      </c>
      <c r="AR215" s="98">
        <v>241394.28347631966</v>
      </c>
      <c r="AS215" s="98">
        <v>272983.66787535948</v>
      </c>
      <c r="AT215" s="98">
        <v>258423.66983665037</v>
      </c>
      <c r="AU215" s="98">
        <v>226348.67156832927</v>
      </c>
      <c r="AV215" s="98">
        <v>342932.84068427084</v>
      </c>
      <c r="AW215" s="98">
        <v>397193.77649380127</v>
      </c>
      <c r="AX215" s="98"/>
      <c r="AY215" s="98"/>
      <c r="AZ215" s="98"/>
      <c r="BA215" s="98"/>
      <c r="BB215" s="98"/>
      <c r="BC215" s="98"/>
      <c r="BD215" s="98">
        <v>31911.084602999999</v>
      </c>
      <c r="BE215" s="98">
        <v>42223.815545999998</v>
      </c>
      <c r="BF215" s="98">
        <v>46332.657254340047</v>
      </c>
      <c r="BG215" s="98">
        <v>0</v>
      </c>
      <c r="BH215" s="98">
        <v>6405.5759929899996</v>
      </c>
      <c r="BI215" s="98">
        <v>214754.00182568078</v>
      </c>
      <c r="BJ215" s="98">
        <v>205089.20733977013</v>
      </c>
      <c r="BK215" s="98">
        <v>414813.63279586064</v>
      </c>
      <c r="BL215" s="98"/>
      <c r="BM215" s="98"/>
      <c r="BN215" s="98"/>
      <c r="BP215" s="98">
        <v>1687.9374837600003</v>
      </c>
      <c r="BQ215" s="98">
        <v>98379.932914999998</v>
      </c>
      <c r="BR215" s="98">
        <v>88337.008147999994</v>
      </c>
      <c r="BS215" s="98"/>
      <c r="BT215" s="98">
        <v>82501.468557109998</v>
      </c>
      <c r="BU215" s="98"/>
      <c r="BV215" s="98"/>
      <c r="BW215" s="98"/>
      <c r="BX215" s="98"/>
      <c r="BY215" s="98"/>
      <c r="BZ215" s="98"/>
      <c r="CA215" s="98"/>
      <c r="CB215" s="98"/>
      <c r="CC215" s="98"/>
      <c r="CD215" s="98"/>
      <c r="CE215" s="98"/>
      <c r="CF215" s="98"/>
      <c r="CG215" s="98"/>
      <c r="CH215" s="98"/>
      <c r="CI215" s="98"/>
      <c r="CJ215" s="98"/>
      <c r="CK215" s="98">
        <v>4810504.8592933109</v>
      </c>
      <c r="CL215" s="98">
        <v>52592.03442733</v>
      </c>
    </row>
    <row r="216" spans="1:90" x14ac:dyDescent="0.2">
      <c r="A216" s="101">
        <v>43617</v>
      </c>
      <c r="B216" s="98">
        <v>729.06061784999997</v>
      </c>
      <c r="C216" s="98">
        <v>0</v>
      </c>
      <c r="D216" s="98">
        <v>0</v>
      </c>
      <c r="E216" s="98">
        <v>0</v>
      </c>
      <c r="F216" s="98">
        <v>0</v>
      </c>
      <c r="G216" s="98">
        <v>0</v>
      </c>
      <c r="H216" s="98">
        <v>0</v>
      </c>
      <c r="I216" s="98">
        <v>10024.528535379999</v>
      </c>
      <c r="J216" s="98">
        <v>10240.08611142</v>
      </c>
      <c r="K216" s="98">
        <v>9505.9067125900001</v>
      </c>
      <c r="L216" s="98">
        <v>8668.9387615299966</v>
      </c>
      <c r="M216" s="98">
        <v>47896.410409910022</v>
      </c>
      <c r="N216" s="98">
        <v>56532.460278420047</v>
      </c>
      <c r="O216" s="98">
        <v>0</v>
      </c>
      <c r="P216" s="98">
        <v>0</v>
      </c>
      <c r="Q216" s="98">
        <v>0</v>
      </c>
      <c r="R216" s="98">
        <v>0</v>
      </c>
      <c r="S216" s="98">
        <v>0</v>
      </c>
      <c r="T216" s="98">
        <v>4378.7757770500011</v>
      </c>
      <c r="U216" s="98">
        <v>9495.3652789900061</v>
      </c>
      <c r="V216" s="98">
        <v>7412.4540579200002</v>
      </c>
      <c r="W216" s="98">
        <v>8025.1982410299988</v>
      </c>
      <c r="X216" s="98">
        <v>11989.671770059998</v>
      </c>
      <c r="Y216" s="98">
        <v>10042.61817469</v>
      </c>
      <c r="Z216" s="98">
        <v>8409.7740433800009</v>
      </c>
      <c r="AA216" s="98">
        <v>4810.1423417599981</v>
      </c>
      <c r="AB216" s="98">
        <v>26581.439345190003</v>
      </c>
      <c r="AC216" s="98">
        <v>48092.061952000018</v>
      </c>
      <c r="AD216" s="98">
        <v>221422.75900851001</v>
      </c>
      <c r="AE216" s="98">
        <v>30664.099383489996</v>
      </c>
      <c r="AF216" s="98">
        <v>44578.531337769986</v>
      </c>
      <c r="AG216" s="98">
        <v>46067.691745229997</v>
      </c>
      <c r="AH216" s="98">
        <v>60096.85594609999</v>
      </c>
      <c r="AI216" s="98">
        <v>61359.630716400068</v>
      </c>
      <c r="AJ216" s="98">
        <v>36611.97380959001</v>
      </c>
      <c r="AK216" s="98">
        <v>91712.350207590018</v>
      </c>
      <c r="AL216" s="98">
        <v>50290.898754760012</v>
      </c>
      <c r="AM216" s="98">
        <v>193200.92557264</v>
      </c>
      <c r="AN216" s="98">
        <v>121112.81910960992</v>
      </c>
      <c r="AO216" s="98">
        <v>148890.86431095999</v>
      </c>
      <c r="AP216" s="98">
        <v>201595.47354017003</v>
      </c>
      <c r="AQ216" s="98">
        <v>211899.23323273018</v>
      </c>
      <c r="AR216" s="98">
        <v>236622.42736454011</v>
      </c>
      <c r="AS216" s="98">
        <v>269559.39126722002</v>
      </c>
      <c r="AT216" s="98">
        <v>250444.48235216021</v>
      </c>
      <c r="AU216" s="98">
        <v>222457.80017334997</v>
      </c>
      <c r="AV216" s="98">
        <v>336732.33111744985</v>
      </c>
      <c r="AW216" s="98">
        <v>390230.55499328033</v>
      </c>
      <c r="AX216" s="98"/>
      <c r="AY216" s="98"/>
      <c r="AZ216" s="98"/>
      <c r="BA216" s="98"/>
      <c r="BB216" s="98"/>
      <c r="BC216" s="98"/>
      <c r="BD216" s="98">
        <v>31447.794343000001</v>
      </c>
      <c r="BE216" s="98">
        <v>41943.042837000001</v>
      </c>
      <c r="BF216" s="98">
        <v>46457.684334809957</v>
      </c>
      <c r="BG216" s="98">
        <v>0</v>
      </c>
      <c r="BH216" s="98">
        <v>6393.9709225199967</v>
      </c>
      <c r="BI216" s="98">
        <v>212842.39943252996</v>
      </c>
      <c r="BJ216" s="98">
        <v>202794.02965350999</v>
      </c>
      <c r="BK216" s="98">
        <v>411590.46588889894</v>
      </c>
      <c r="BL216" s="98"/>
      <c r="BM216" s="98"/>
      <c r="BN216" s="98"/>
      <c r="BP216" s="98">
        <v>1576.2952974888881</v>
      </c>
      <c r="BQ216" s="98">
        <v>98184.055166999999</v>
      </c>
      <c r="BR216" s="98">
        <v>87611.085842</v>
      </c>
      <c r="BS216" s="98"/>
      <c r="BT216" s="98">
        <v>82501.468557109998</v>
      </c>
      <c r="BU216" s="98"/>
      <c r="BV216" s="98"/>
      <c r="BW216" s="98"/>
      <c r="BX216" s="98"/>
      <c r="BY216" s="98"/>
      <c r="BZ216" s="98"/>
      <c r="CA216" s="98"/>
      <c r="CB216" s="98"/>
      <c r="CC216" s="98"/>
      <c r="CD216" s="98"/>
      <c r="CE216" s="98"/>
      <c r="CF216" s="98"/>
      <c r="CG216" s="98"/>
      <c r="CH216" s="98"/>
      <c r="CI216" s="98"/>
      <c r="CJ216" s="98"/>
      <c r="CK216" s="98">
        <f>SUM(B216:BT216)</f>
        <v>4731728.2786285887</v>
      </c>
      <c r="CL216" s="98">
        <v>52851.65526</v>
      </c>
    </row>
    <row r="217" spans="1:90" x14ac:dyDescent="0.2">
      <c r="A217" s="13">
        <v>43647</v>
      </c>
      <c r="B217" s="98">
        <v>729.03317909000009</v>
      </c>
      <c r="C217" s="98">
        <v>0</v>
      </c>
      <c r="D217" s="98">
        <v>0</v>
      </c>
      <c r="E217" s="98">
        <v>0</v>
      </c>
      <c r="F217" s="98">
        <v>0</v>
      </c>
      <c r="G217" s="98">
        <v>0</v>
      </c>
      <c r="H217" s="98">
        <v>0</v>
      </c>
      <c r="I217" s="98">
        <v>9457.0325795699955</v>
      </c>
      <c r="J217" s="98">
        <v>9909.479516749996</v>
      </c>
      <c r="K217" s="98">
        <v>9103.2023054099991</v>
      </c>
      <c r="L217" s="98">
        <v>8339.4845304299943</v>
      </c>
      <c r="M217" s="98">
        <v>46023.31888172996</v>
      </c>
      <c r="N217" s="98">
        <v>55199.485805259952</v>
      </c>
      <c r="O217" s="98">
        <v>0</v>
      </c>
      <c r="P217" s="98">
        <v>0</v>
      </c>
      <c r="Q217" s="98">
        <v>0</v>
      </c>
      <c r="R217" s="98">
        <v>0</v>
      </c>
      <c r="S217" s="98">
        <v>0</v>
      </c>
      <c r="T217" s="98">
        <v>4221.0385327099984</v>
      </c>
      <c r="U217" s="98">
        <v>9110.1868447200013</v>
      </c>
      <c r="V217" s="98">
        <v>7041.4673583400008</v>
      </c>
      <c r="W217" s="98">
        <v>7822.981237070002</v>
      </c>
      <c r="X217" s="98">
        <v>11574.882342410001</v>
      </c>
      <c r="Y217" s="98">
        <v>9767.542296769996</v>
      </c>
      <c r="Z217" s="98">
        <v>8233.7695502600036</v>
      </c>
      <c r="AA217" s="98">
        <v>4695.1139952300009</v>
      </c>
      <c r="AB217" s="98">
        <v>26033.979418569961</v>
      </c>
      <c r="AC217" s="98">
        <v>46771.098511640004</v>
      </c>
      <c r="AD217" s="98">
        <v>214901.31453407992</v>
      </c>
      <c r="AE217" s="98">
        <v>29952.304149439984</v>
      </c>
      <c r="AF217" s="98">
        <v>43366.343093670061</v>
      </c>
      <c r="AG217" s="98">
        <v>44892.73503645997</v>
      </c>
      <c r="AH217" s="98">
        <v>58573.746660480021</v>
      </c>
      <c r="AI217" s="98">
        <v>60276.279236929986</v>
      </c>
      <c r="AJ217" s="98">
        <v>35750.30156320001</v>
      </c>
      <c r="AK217" s="98">
        <v>90211.398197869901</v>
      </c>
      <c r="AL217" s="98">
        <v>49383.989552140018</v>
      </c>
      <c r="AM217" s="98">
        <v>190108.73324554984</v>
      </c>
      <c r="AN217" s="98">
        <v>118198.85084024002</v>
      </c>
      <c r="AO217" s="98">
        <v>145218.01018453017</v>
      </c>
      <c r="AP217" s="98">
        <v>197885.66073498977</v>
      </c>
      <c r="AQ217" s="98">
        <v>208704.59406225019</v>
      </c>
      <c r="AR217" s="98">
        <v>231672.13664046978</v>
      </c>
      <c r="AS217" s="98">
        <v>263235.27354437014</v>
      </c>
      <c r="AT217" s="98">
        <v>245328.31143634982</v>
      </c>
      <c r="AU217" s="98">
        <v>217694.83483644066</v>
      </c>
      <c r="AV217" s="98">
        <v>329176.99468778999</v>
      </c>
      <c r="AW217" s="98">
        <v>380894.69299902959</v>
      </c>
      <c r="AX217" s="98"/>
      <c r="AY217" s="98"/>
      <c r="AZ217" s="98"/>
      <c r="BA217" s="98"/>
      <c r="BB217" s="98"/>
      <c r="BC217" s="98"/>
      <c r="BD217" s="98">
        <v>31105.401815000001</v>
      </c>
      <c r="BE217" s="98">
        <v>41497.638429999999</v>
      </c>
      <c r="BF217" s="98">
        <v>46554.817073340098</v>
      </c>
      <c r="BG217" s="98">
        <v>0</v>
      </c>
      <c r="BH217" s="98">
        <v>6409.7281596599996</v>
      </c>
      <c r="BI217" s="98">
        <v>209124.80531328966</v>
      </c>
      <c r="BJ217" s="98">
        <v>200068.96660690033</v>
      </c>
      <c r="BK217" s="98">
        <v>405752.67657885235</v>
      </c>
      <c r="BL217" s="98"/>
      <c r="BM217" s="98"/>
      <c r="BN217" s="98"/>
      <c r="BP217" s="98">
        <v>1459.53531905</v>
      </c>
      <c r="BQ217" s="98">
        <v>92017.901568999994</v>
      </c>
      <c r="BR217" s="98">
        <v>91427.272291999994</v>
      </c>
      <c r="BS217" s="98"/>
      <c r="BT217" s="98">
        <v>80903.601820109994</v>
      </c>
      <c r="BU217" s="98"/>
      <c r="BV217" s="98"/>
      <c r="BW217" s="98"/>
      <c r="BX217" s="98"/>
      <c r="BY217" s="98"/>
      <c r="BZ217" s="98"/>
      <c r="CA217" s="98"/>
      <c r="CB217" s="98"/>
      <c r="CC217" s="98"/>
      <c r="CD217" s="98"/>
      <c r="CE217" s="98"/>
      <c r="CF217" s="98"/>
      <c r="CG217" s="98"/>
      <c r="CH217" s="98"/>
      <c r="CI217" s="98"/>
      <c r="CJ217" s="98"/>
      <c r="CK217" s="98">
        <v>4635781.9470994426</v>
      </c>
      <c r="CL217" s="98">
        <v>52964.545259999999</v>
      </c>
    </row>
    <row r="218" spans="1:90" x14ac:dyDescent="0.2">
      <c r="A218" s="13">
        <v>43678</v>
      </c>
      <c r="B218" s="98">
        <v>728.92707620999988</v>
      </c>
      <c r="C218" s="98">
        <v>0</v>
      </c>
      <c r="D218" s="98">
        <v>0</v>
      </c>
      <c r="E218" s="98">
        <v>0</v>
      </c>
      <c r="F218" s="98">
        <v>0</v>
      </c>
      <c r="G218" s="98">
        <v>0</v>
      </c>
      <c r="H218" s="98">
        <v>0</v>
      </c>
      <c r="I218" s="98">
        <v>9005.1762958599975</v>
      </c>
      <c r="J218" s="98">
        <v>9608.7672657999992</v>
      </c>
      <c r="K218" s="98">
        <v>8901.8745118599945</v>
      </c>
      <c r="L218" s="98">
        <v>8126.3187772199981</v>
      </c>
      <c r="M218" s="98">
        <v>44382.354130560052</v>
      </c>
      <c r="N218" s="98">
        <v>53869.303671589994</v>
      </c>
      <c r="O218" s="98">
        <v>0</v>
      </c>
      <c r="P218" s="98">
        <v>0</v>
      </c>
      <c r="Q218" s="98">
        <v>0</v>
      </c>
      <c r="R218" s="98">
        <v>0</v>
      </c>
      <c r="S218" s="98">
        <v>0</v>
      </c>
      <c r="T218" s="98">
        <v>4078.1642935799996</v>
      </c>
      <c r="U218" s="98">
        <v>8838.3287730700049</v>
      </c>
      <c r="V218" s="98">
        <v>6827.9433174800024</v>
      </c>
      <c r="W218" s="98">
        <v>7527.0181747300003</v>
      </c>
      <c r="X218" s="98">
        <v>11318.270791819998</v>
      </c>
      <c r="Y218" s="98">
        <v>9505.7173687400027</v>
      </c>
      <c r="Z218" s="98">
        <v>8117.6714186199943</v>
      </c>
      <c r="AA218" s="98">
        <v>4515.3222766499994</v>
      </c>
      <c r="AB218" s="98">
        <v>25304.93059321999</v>
      </c>
      <c r="AC218" s="98">
        <v>45530.072339000057</v>
      </c>
      <c r="AD218" s="98">
        <v>209033.65856951062</v>
      </c>
      <c r="AE218" s="98">
        <v>29130.838519369994</v>
      </c>
      <c r="AF218" s="98">
        <v>42233.002672459959</v>
      </c>
      <c r="AG218" s="98">
        <v>44004.832517160045</v>
      </c>
      <c r="AH218" s="98">
        <v>57302.478482780039</v>
      </c>
      <c r="AI218" s="98">
        <v>59022.771432669993</v>
      </c>
      <c r="AJ218" s="98">
        <v>34870.545593889998</v>
      </c>
      <c r="AK218" s="98">
        <v>88562.165933469994</v>
      </c>
      <c r="AL218" s="98">
        <v>48481.774890500034</v>
      </c>
      <c r="AM218" s="98">
        <v>186803.74671247017</v>
      </c>
      <c r="AN218" s="98">
        <v>115485.34363642997</v>
      </c>
      <c r="AO218" s="98">
        <v>142705.4724209799</v>
      </c>
      <c r="AP218" s="98">
        <v>193718.41920644004</v>
      </c>
      <c r="AQ218" s="98">
        <v>204073.42714047027</v>
      </c>
      <c r="AR218" s="98">
        <v>227225.57741033021</v>
      </c>
      <c r="AS218" s="98">
        <v>258019.12835657987</v>
      </c>
      <c r="AT218" s="98">
        <v>240459.7937795904</v>
      </c>
      <c r="AU218" s="98">
        <v>213228.16037418999</v>
      </c>
      <c r="AV218" s="98">
        <v>322422.45222887985</v>
      </c>
      <c r="AW218" s="98">
        <v>372967.26576319966</v>
      </c>
      <c r="AX218" s="98"/>
      <c r="AY218" s="98"/>
      <c r="AZ218" s="98"/>
      <c r="BA218" s="98"/>
      <c r="BB218" s="98"/>
      <c r="BC218" s="98"/>
      <c r="BD218" s="98">
        <v>30469.601447000001</v>
      </c>
      <c r="BE218" s="98">
        <v>41107.167585000003</v>
      </c>
      <c r="BF218" s="98">
        <v>46307.687301179969</v>
      </c>
      <c r="BG218" s="98">
        <v>0</v>
      </c>
      <c r="BH218" s="98">
        <v>6424.7983937299987</v>
      </c>
      <c r="BI218" s="98">
        <v>206095.76134715948</v>
      </c>
      <c r="BJ218" s="98">
        <v>197749.26132960012</v>
      </c>
      <c r="BK218" s="98">
        <v>399073.97958795063</v>
      </c>
      <c r="BL218" s="98">
        <v>345358.27404418052</v>
      </c>
      <c r="BM218" s="98"/>
      <c r="BN218" s="98"/>
      <c r="BP218" s="98">
        <v>1372.5683361400004</v>
      </c>
      <c r="BQ218" s="98">
        <v>85737.141568999999</v>
      </c>
      <c r="BR218" s="98">
        <v>85970.671889999998</v>
      </c>
      <c r="BS218" s="98"/>
      <c r="BT218" s="98">
        <v>80903.601820109994</v>
      </c>
      <c r="BU218" s="98"/>
      <c r="BV218" s="98"/>
      <c r="BW218" s="98"/>
      <c r="BX218" s="98"/>
      <c r="BY218" s="98"/>
      <c r="BZ218" s="98"/>
      <c r="CA218" s="98"/>
      <c r="CB218" s="98"/>
      <c r="CC218" s="98"/>
      <c r="CD218" s="98"/>
      <c r="CE218" s="98"/>
      <c r="CF218" s="98"/>
      <c r="CG218" s="98"/>
      <c r="CH218" s="98"/>
      <c r="CI218" s="98"/>
      <c r="CJ218" s="98"/>
      <c r="CK218" s="98">
        <v>4882507.5313684326</v>
      </c>
      <c r="CL218" s="98">
        <v>52732.48569490997</v>
      </c>
    </row>
    <row r="219" spans="1:90" x14ac:dyDescent="0.2">
      <c r="A219" s="13">
        <v>43709</v>
      </c>
      <c r="B219" s="98">
        <v>728.43842334999988</v>
      </c>
      <c r="C219" s="98">
        <v>0</v>
      </c>
      <c r="D219" s="98">
        <v>0</v>
      </c>
      <c r="E219" s="98">
        <v>0</v>
      </c>
      <c r="F219" s="98">
        <v>0</v>
      </c>
      <c r="G219" s="98">
        <v>0</v>
      </c>
      <c r="H219" s="98">
        <v>0</v>
      </c>
      <c r="I219" s="98">
        <v>8554.0767057499979</v>
      </c>
      <c r="J219" s="98">
        <v>9257.8281975399914</v>
      </c>
      <c r="K219" s="98">
        <v>8633.0291775100031</v>
      </c>
      <c r="L219" s="98">
        <v>7810.3450688899975</v>
      </c>
      <c r="M219" s="98">
        <v>42699.110764290177</v>
      </c>
      <c r="N219" s="98">
        <v>52559.733548799995</v>
      </c>
      <c r="O219" s="98">
        <v>0</v>
      </c>
      <c r="P219" s="98">
        <v>0</v>
      </c>
      <c r="Q219" s="98">
        <v>0</v>
      </c>
      <c r="R219" s="98">
        <v>0</v>
      </c>
      <c r="S219" s="98">
        <v>0</v>
      </c>
      <c r="T219" s="98">
        <v>3915.7597708600006</v>
      </c>
      <c r="U219" s="98">
        <v>8611.7631098099992</v>
      </c>
      <c r="V219" s="98">
        <v>6643.7505776199996</v>
      </c>
      <c r="W219" s="98">
        <v>7388.1522568499977</v>
      </c>
      <c r="X219" s="98">
        <v>11087.404317760011</v>
      </c>
      <c r="Y219" s="98">
        <v>9376.0986067099984</v>
      </c>
      <c r="Z219" s="98">
        <v>7939.8194526300003</v>
      </c>
      <c r="AA219" s="98">
        <v>4332.345605829998</v>
      </c>
      <c r="AB219" s="98">
        <v>24918.557946959983</v>
      </c>
      <c r="AC219" s="98">
        <v>44510.750212740022</v>
      </c>
      <c r="AD219" s="98">
        <v>204061.69073986998</v>
      </c>
      <c r="AE219" s="98">
        <v>28515.957537390019</v>
      </c>
      <c r="AF219" s="98">
        <v>41167.75927107998</v>
      </c>
      <c r="AG219" s="98">
        <v>42845.04630596003</v>
      </c>
      <c r="AH219" s="98">
        <v>56315.503551670001</v>
      </c>
      <c r="AI219" s="98">
        <v>58107.489977259989</v>
      </c>
      <c r="AJ219" s="98">
        <v>34055.004880949986</v>
      </c>
      <c r="AK219" s="98">
        <v>87195.303310480056</v>
      </c>
      <c r="AL219" s="98">
        <v>47505.442794199967</v>
      </c>
      <c r="AM219" s="98">
        <v>183575.35223043989</v>
      </c>
      <c r="AN219" s="98">
        <v>113141.53959016014</v>
      </c>
      <c r="AO219" s="98">
        <v>139613.21666971967</v>
      </c>
      <c r="AP219" s="98">
        <v>189375.01211929048</v>
      </c>
      <c r="AQ219" s="98">
        <v>199505.06514673022</v>
      </c>
      <c r="AR219" s="98">
        <v>222239.71407446964</v>
      </c>
      <c r="AS219" s="98">
        <v>252060.97268520037</v>
      </c>
      <c r="AT219" s="98">
        <v>235745.36928988973</v>
      </c>
      <c r="AU219" s="98">
        <v>209405.29975957036</v>
      </c>
      <c r="AV219" s="98">
        <v>314127.45837089058</v>
      </c>
      <c r="AW219" s="98">
        <v>365968.81969516061</v>
      </c>
      <c r="AX219" s="98"/>
      <c r="AY219" s="98"/>
      <c r="AZ219" s="98"/>
      <c r="BA219" s="98"/>
      <c r="BB219" s="98"/>
      <c r="BC219" s="98"/>
      <c r="BD219" s="98">
        <v>30000.136082000001</v>
      </c>
      <c r="BE219" s="98">
        <v>40684.497350999998</v>
      </c>
      <c r="BF219" s="98">
        <v>46235.646324380024</v>
      </c>
      <c r="BG219" s="98">
        <v>0</v>
      </c>
      <c r="BH219" s="98">
        <v>6434.1929728700015</v>
      </c>
      <c r="BI219" s="98">
        <v>202700.60380487965</v>
      </c>
      <c r="BJ219" s="98">
        <v>194929.00608986997</v>
      </c>
      <c r="BK219" s="98">
        <v>393142.43401088036</v>
      </c>
      <c r="BL219" s="98">
        <v>340202.43510626216</v>
      </c>
      <c r="BM219" s="98"/>
      <c r="BN219" s="98"/>
      <c r="BP219" s="98">
        <v>1274.76491844</v>
      </c>
      <c r="BQ219" s="98">
        <v>79992.161147999999</v>
      </c>
      <c r="BR219" s="98">
        <v>85119.693106999999</v>
      </c>
      <c r="BS219" s="98"/>
      <c r="BT219" s="98">
        <v>79883.238683110001</v>
      </c>
      <c r="BU219" s="98">
        <v>97065.175707070084</v>
      </c>
      <c r="BV219" s="98"/>
      <c r="BW219" s="98"/>
      <c r="BX219" s="98"/>
      <c r="BY219" s="98"/>
      <c r="BZ219" s="98"/>
      <c r="CA219" s="98"/>
      <c r="CB219" s="98"/>
      <c r="CC219" s="98"/>
      <c r="CD219" s="98"/>
      <c r="CE219" s="98"/>
      <c r="CF219" s="98"/>
      <c r="CG219" s="98"/>
      <c r="CH219" s="98"/>
      <c r="CI219" s="98"/>
      <c r="CJ219" s="98"/>
      <c r="CK219" s="98">
        <v>4881157.9670500439</v>
      </c>
      <c r="CL219" s="98">
        <v>52669.83929725003</v>
      </c>
    </row>
    <row r="220" spans="1:90" x14ac:dyDescent="0.2">
      <c r="A220" s="13">
        <v>43739</v>
      </c>
      <c r="B220" s="98">
        <v>727.71278712999992</v>
      </c>
      <c r="C220" s="98">
        <v>0</v>
      </c>
      <c r="D220" s="98">
        <v>0</v>
      </c>
      <c r="E220" s="98">
        <v>0</v>
      </c>
      <c r="F220" s="98">
        <v>0</v>
      </c>
      <c r="G220" s="98">
        <v>0</v>
      </c>
      <c r="H220" s="98">
        <v>0</v>
      </c>
      <c r="I220" s="98">
        <v>8152.9897800500003</v>
      </c>
      <c r="J220" s="98">
        <v>8901.9420588799967</v>
      </c>
      <c r="K220" s="98">
        <v>8345.7374733300076</v>
      </c>
      <c r="L220" s="98">
        <v>7586.489939819995</v>
      </c>
      <c r="M220" s="98">
        <v>41018.843889000033</v>
      </c>
      <c r="N220" s="98">
        <v>51213.216005710005</v>
      </c>
      <c r="O220" s="98">
        <v>0</v>
      </c>
      <c r="P220" s="98">
        <v>0</v>
      </c>
      <c r="Q220" s="98">
        <v>0</v>
      </c>
      <c r="R220" s="98">
        <v>0</v>
      </c>
      <c r="S220" s="98">
        <v>0</v>
      </c>
      <c r="T220" s="98">
        <v>3804.6205880700004</v>
      </c>
      <c r="U220" s="98">
        <v>8347.6231904600045</v>
      </c>
      <c r="V220" s="98">
        <v>6369.8621199000008</v>
      </c>
      <c r="W220" s="98">
        <v>7211.1811549900003</v>
      </c>
      <c r="X220" s="98">
        <v>10783.370192270004</v>
      </c>
      <c r="Y220" s="98">
        <v>9090.8331039800014</v>
      </c>
      <c r="Z220" s="98">
        <v>7791.7404759599967</v>
      </c>
      <c r="AA220" s="98">
        <v>4248.7332549600005</v>
      </c>
      <c r="AB220" s="98">
        <v>24373.72121664001</v>
      </c>
      <c r="AC220" s="98">
        <v>43553.098628139924</v>
      </c>
      <c r="AD220" s="98">
        <v>198817.52995938947</v>
      </c>
      <c r="AE220" s="98">
        <v>27941.965980129953</v>
      </c>
      <c r="AF220" s="98">
        <v>40332.453699549988</v>
      </c>
      <c r="AG220" s="98">
        <v>42052.40548596999</v>
      </c>
      <c r="AH220" s="98">
        <v>55266.526077949944</v>
      </c>
      <c r="AI220" s="98">
        <v>57112.162013320012</v>
      </c>
      <c r="AJ220" s="98">
        <v>33313.883918990046</v>
      </c>
      <c r="AK220" s="98">
        <v>85818.96026197006</v>
      </c>
      <c r="AL220" s="98">
        <v>46579.64835251998</v>
      </c>
      <c r="AM220" s="98">
        <v>180207.10753684951</v>
      </c>
      <c r="AN220" s="98">
        <v>110903.27914057991</v>
      </c>
      <c r="AO220" s="98">
        <v>136996.29422393022</v>
      </c>
      <c r="AP220" s="98">
        <v>184874.15176061017</v>
      </c>
      <c r="AQ220" s="98">
        <v>195929.4556591697</v>
      </c>
      <c r="AR220" s="98">
        <v>217113.07814062937</v>
      </c>
      <c r="AS220" s="98">
        <v>245705.0879177695</v>
      </c>
      <c r="AT220" s="98">
        <v>229736.00801727019</v>
      </c>
      <c r="AU220" s="98">
        <v>205542.48661593065</v>
      </c>
      <c r="AV220" s="98">
        <v>307741.29099851032</v>
      </c>
      <c r="AW220" s="98">
        <v>360709.73074588104</v>
      </c>
      <c r="AX220" s="98">
        <v>441005.85256385221</v>
      </c>
      <c r="AY220" s="98"/>
      <c r="AZ220" s="98"/>
      <c r="BA220" s="98"/>
      <c r="BB220" s="98"/>
      <c r="BC220" s="98"/>
      <c r="BD220" s="98">
        <v>29581.903997000001</v>
      </c>
      <c r="BE220" s="98">
        <v>40295.915702999999</v>
      </c>
      <c r="BF220" s="98">
        <v>45679.811885409996</v>
      </c>
      <c r="BG220" s="98">
        <v>0</v>
      </c>
      <c r="BH220" s="98">
        <v>6430.8749674399987</v>
      </c>
      <c r="BI220" s="98">
        <v>198514.15244746025</v>
      </c>
      <c r="BJ220" s="98">
        <v>191119.04784658967</v>
      </c>
      <c r="BK220" s="98">
        <v>386115.02696353028</v>
      </c>
      <c r="BL220" s="98">
        <v>334361.32720788068</v>
      </c>
      <c r="BM220" s="98"/>
      <c r="BN220" s="98"/>
      <c r="BP220" s="98">
        <v>1178.8625480200001</v>
      </c>
      <c r="BQ220" s="98">
        <v>74489.906470000002</v>
      </c>
      <c r="BR220" s="98">
        <v>84234.157884999993</v>
      </c>
      <c r="BS220" s="98"/>
      <c r="BT220" s="98">
        <v>78285.371946109997</v>
      </c>
      <c r="BU220" s="98">
        <v>93680.032525790215</v>
      </c>
      <c r="BV220" s="98"/>
      <c r="BW220" s="98"/>
      <c r="BX220" s="98"/>
      <c r="BY220" s="98"/>
      <c r="BZ220" s="98"/>
      <c r="CA220" s="98"/>
      <c r="CB220" s="98"/>
      <c r="CC220" s="98"/>
      <c r="CD220" s="98"/>
      <c r="CE220" s="98"/>
      <c r="CF220" s="98"/>
      <c r="CG220" s="98"/>
      <c r="CH220" s="98"/>
      <c r="CI220" s="98"/>
      <c r="CJ220" s="98">
        <v>264446.55320118001</v>
      </c>
      <c r="CK220" s="98">
        <f t="shared" ref="CK220:CK253" si="0">+SUM(B220:CJ220)</f>
        <v>5483634.0205244739</v>
      </c>
      <c r="CL220" s="98">
        <v>52110.686852849991</v>
      </c>
    </row>
    <row r="221" spans="1:90" x14ac:dyDescent="0.2">
      <c r="A221" s="13">
        <v>43770</v>
      </c>
      <c r="B221" s="98">
        <v>704.74094691999994</v>
      </c>
      <c r="C221" s="98">
        <v>0</v>
      </c>
      <c r="D221" s="98">
        <v>0</v>
      </c>
      <c r="E221" s="98">
        <v>0</v>
      </c>
      <c r="F221" s="98">
        <v>0</v>
      </c>
      <c r="G221" s="98">
        <v>0</v>
      </c>
      <c r="H221" s="98">
        <v>0</v>
      </c>
      <c r="I221" s="98">
        <v>7718.684264590006</v>
      </c>
      <c r="J221" s="98">
        <v>8634.6668856600045</v>
      </c>
      <c r="K221" s="98">
        <v>8102.9359412999966</v>
      </c>
      <c r="L221" s="98">
        <v>7436.1600131000005</v>
      </c>
      <c r="M221" s="98">
        <v>39188.579326560073</v>
      </c>
      <c r="N221" s="98">
        <v>50125.471774429956</v>
      </c>
      <c r="O221" s="98">
        <v>0</v>
      </c>
      <c r="P221" s="98">
        <v>0</v>
      </c>
      <c r="Q221" s="98">
        <v>0</v>
      </c>
      <c r="R221" s="98">
        <v>0</v>
      </c>
      <c r="S221" s="98">
        <v>0</v>
      </c>
      <c r="T221" s="98">
        <v>3693.6254578199996</v>
      </c>
      <c r="U221" s="98">
        <v>8120.6815338299966</v>
      </c>
      <c r="V221" s="98">
        <v>6131.979848420001</v>
      </c>
      <c r="W221" s="98">
        <v>7051.015197339997</v>
      </c>
      <c r="X221" s="98">
        <v>10494.34978904001</v>
      </c>
      <c r="Y221" s="98">
        <v>8854.4534905299952</v>
      </c>
      <c r="Z221" s="98">
        <v>7630.3549760499991</v>
      </c>
      <c r="AA221" s="98">
        <v>4176.0901918899999</v>
      </c>
      <c r="AB221" s="98">
        <v>23932.468734470011</v>
      </c>
      <c r="AC221" s="98">
        <v>42671.855901099989</v>
      </c>
      <c r="AD221" s="98">
        <v>194238.99212586944</v>
      </c>
      <c r="AE221" s="98">
        <v>27517.116041420002</v>
      </c>
      <c r="AF221" s="98">
        <v>39649.406716889986</v>
      </c>
      <c r="AG221" s="98">
        <v>41403.425617949964</v>
      </c>
      <c r="AH221" s="98">
        <v>54468.257134819964</v>
      </c>
      <c r="AI221" s="98">
        <v>56414.398019559987</v>
      </c>
      <c r="AJ221" s="98">
        <v>32421.134392650001</v>
      </c>
      <c r="AK221" s="98">
        <v>84552.834416710088</v>
      </c>
      <c r="AL221" s="98">
        <v>45689.523317290063</v>
      </c>
      <c r="AM221" s="98">
        <v>176761.87706650019</v>
      </c>
      <c r="AN221" s="98">
        <v>109236.1013279599</v>
      </c>
      <c r="AO221" s="98">
        <v>133902.36461768002</v>
      </c>
      <c r="AP221" s="98">
        <v>180848.69192689002</v>
      </c>
      <c r="AQ221" s="98">
        <v>192709.79153755997</v>
      </c>
      <c r="AR221" s="98">
        <v>212507.06452451984</v>
      </c>
      <c r="AS221" s="98">
        <v>240389.24682728987</v>
      </c>
      <c r="AT221" s="98">
        <v>226218.47857622977</v>
      </c>
      <c r="AU221" s="98">
        <v>201196.22711538969</v>
      </c>
      <c r="AV221" s="98">
        <v>302804.66451748949</v>
      </c>
      <c r="AW221" s="98">
        <v>353874.69172472053</v>
      </c>
      <c r="AX221" s="98">
        <v>431134.32510895835</v>
      </c>
      <c r="AY221" s="98"/>
      <c r="AZ221" s="98"/>
      <c r="BA221" s="98"/>
      <c r="BB221" s="98"/>
      <c r="BC221" s="98"/>
      <c r="BD221" s="98">
        <v>29092.798200000001</v>
      </c>
      <c r="BE221" s="98">
        <v>39971.873331000003</v>
      </c>
      <c r="BF221" s="98">
        <v>45189.999853349997</v>
      </c>
      <c r="BG221" s="98">
        <v>0</v>
      </c>
      <c r="BH221" s="98">
        <v>6443.1746953300017</v>
      </c>
      <c r="BI221" s="98">
        <v>195429.12879387997</v>
      </c>
      <c r="BJ221" s="98">
        <v>189448.00096421959</v>
      </c>
      <c r="BK221" s="98">
        <v>380973.28365112975</v>
      </c>
      <c r="BL221" s="98">
        <v>330898.49762540002</v>
      </c>
      <c r="BM221" s="98"/>
      <c r="BN221" s="98"/>
      <c r="BP221" s="98">
        <v>1105.5087726900001</v>
      </c>
      <c r="BQ221" s="98">
        <v>69359.619848000002</v>
      </c>
      <c r="BR221" s="98">
        <v>84440.472538000002</v>
      </c>
      <c r="BS221" s="98"/>
      <c r="BT221" s="98">
        <v>59762.208485110001</v>
      </c>
      <c r="BU221" s="98">
        <v>92288.836550440072</v>
      </c>
      <c r="BV221" s="98"/>
      <c r="BW221" s="98"/>
      <c r="BX221" s="98"/>
      <c r="BY221" s="98"/>
      <c r="BZ221" s="98"/>
      <c r="CA221" s="98"/>
      <c r="CB221" s="98"/>
      <c r="CC221" s="98"/>
      <c r="CD221" s="98"/>
      <c r="CE221" s="98"/>
      <c r="CF221" s="98"/>
      <c r="CG221" s="98"/>
      <c r="CH221" s="98"/>
      <c r="CI221" s="98"/>
      <c r="CJ221" s="98">
        <v>266369.98070618999</v>
      </c>
      <c r="CK221" s="98">
        <f t="shared" si="0"/>
        <v>5373380.1109421365</v>
      </c>
      <c r="CL221" s="98">
        <v>51633.174548679999</v>
      </c>
    </row>
    <row r="222" spans="1:90" x14ac:dyDescent="0.2">
      <c r="A222" s="13">
        <v>43800</v>
      </c>
      <c r="B222" s="98">
        <v>622.36990397</v>
      </c>
      <c r="C222" s="98">
        <v>0</v>
      </c>
      <c r="D222" s="98">
        <v>0</v>
      </c>
      <c r="E222" s="98">
        <v>0</v>
      </c>
      <c r="F222" s="98">
        <v>0</v>
      </c>
      <c r="G222" s="98">
        <v>0</v>
      </c>
      <c r="H222" s="98">
        <v>0</v>
      </c>
      <c r="I222" s="98">
        <v>7290.5201698400015</v>
      </c>
      <c r="J222" s="98">
        <v>8175.6968783000029</v>
      </c>
      <c r="K222" s="98">
        <v>7728.0975709200047</v>
      </c>
      <c r="L222" s="98">
        <v>7185.6269135599996</v>
      </c>
      <c r="M222" s="98">
        <v>37578.245369329983</v>
      </c>
      <c r="N222" s="98">
        <v>48925.364293480059</v>
      </c>
      <c r="O222" s="98">
        <v>0</v>
      </c>
      <c r="P222" s="98">
        <v>0</v>
      </c>
      <c r="Q222" s="98">
        <v>0</v>
      </c>
      <c r="R222" s="98">
        <v>0</v>
      </c>
      <c r="S222" s="98">
        <v>0</v>
      </c>
      <c r="T222" s="98">
        <v>3454.8786406399995</v>
      </c>
      <c r="U222" s="98">
        <v>7854.9748092699983</v>
      </c>
      <c r="V222" s="98">
        <v>5989.6403480100016</v>
      </c>
      <c r="W222" s="98">
        <v>6835.164712249998</v>
      </c>
      <c r="X222" s="98">
        <v>10205.366150410009</v>
      </c>
      <c r="Y222" s="98">
        <v>8630.7352899899997</v>
      </c>
      <c r="Z222" s="98">
        <v>7407.3542747099982</v>
      </c>
      <c r="AA222" s="98">
        <v>4113.5676905599994</v>
      </c>
      <c r="AB222" s="98">
        <v>23499.147985639982</v>
      </c>
      <c r="AC222" s="98">
        <v>41694.557026979994</v>
      </c>
      <c r="AD222" s="98">
        <v>189104.0379834699</v>
      </c>
      <c r="AE222" s="98">
        <v>27001.118901970018</v>
      </c>
      <c r="AF222" s="98">
        <v>38935.505203590008</v>
      </c>
      <c r="AG222" s="98">
        <v>40264.924564199966</v>
      </c>
      <c r="AH222" s="98">
        <v>53007.503939710026</v>
      </c>
      <c r="AI222" s="98">
        <v>55219.896591110017</v>
      </c>
      <c r="AJ222" s="98">
        <v>31833.345848590026</v>
      </c>
      <c r="AK222" s="98">
        <v>83594.138360149896</v>
      </c>
      <c r="AL222" s="98">
        <v>44916.008493910005</v>
      </c>
      <c r="AM222" s="98">
        <v>171638.01915748988</v>
      </c>
      <c r="AN222" s="98">
        <v>107061.70669028973</v>
      </c>
      <c r="AO222" s="98">
        <v>130895.19382369012</v>
      </c>
      <c r="AP222" s="98">
        <v>175937.37478967934</v>
      </c>
      <c r="AQ222" s="98">
        <v>188458.93774134954</v>
      </c>
      <c r="AR222" s="98">
        <v>207224.96439270058</v>
      </c>
      <c r="AS222" s="98">
        <v>233475.54250548015</v>
      </c>
      <c r="AT222" s="98">
        <v>220751.64101125029</v>
      </c>
      <c r="AU222" s="98">
        <v>196166.99092251941</v>
      </c>
      <c r="AV222" s="98">
        <v>295759.61202788033</v>
      </c>
      <c r="AW222" s="98">
        <v>347204.18164960947</v>
      </c>
      <c r="AX222" s="98">
        <v>422813.22681903921</v>
      </c>
      <c r="AY222" s="98"/>
      <c r="AZ222" s="98"/>
      <c r="BA222" s="98"/>
      <c r="BB222" s="98"/>
      <c r="BC222" s="98"/>
      <c r="BD222" s="98">
        <v>28492.836525999999</v>
      </c>
      <c r="BE222" s="98">
        <v>39637.954822</v>
      </c>
      <c r="BF222" s="98">
        <v>45223.647779780025</v>
      </c>
      <c r="BG222" s="98">
        <v>0</v>
      </c>
      <c r="BH222" s="98">
        <v>6451.6541434699993</v>
      </c>
      <c r="BI222" s="98">
        <v>191341.34264247006</v>
      </c>
      <c r="BJ222" s="98">
        <v>185856.74829573985</v>
      </c>
      <c r="BK222" s="98">
        <v>374402.35748875857</v>
      </c>
      <c r="BL222" s="98">
        <v>327214.7534138388</v>
      </c>
      <c r="BM222" s="98"/>
      <c r="BN222" s="98"/>
      <c r="BP222" s="98">
        <v>1044.62223806</v>
      </c>
      <c r="BQ222" s="98">
        <v>63914.858641999999</v>
      </c>
      <c r="BR222" s="98">
        <v>84117.163153000001</v>
      </c>
      <c r="BS222" s="98"/>
      <c r="BT222" s="98">
        <v>59762.208485110001</v>
      </c>
      <c r="BU222" s="98">
        <v>91790.152321640067</v>
      </c>
      <c r="BV222" s="98"/>
      <c r="BW222" s="98"/>
      <c r="BX222" s="98"/>
      <c r="BY222" s="98"/>
      <c r="BZ222" s="98"/>
      <c r="CA222" s="98"/>
      <c r="CB222" s="98"/>
      <c r="CC222" s="98"/>
      <c r="CD222" s="98"/>
      <c r="CE222" s="98"/>
      <c r="CF222" s="98"/>
      <c r="CG222" s="98"/>
      <c r="CH222" s="98"/>
      <c r="CI222" s="98"/>
      <c r="CJ222" s="98">
        <v>267859.43139332003</v>
      </c>
      <c r="CK222" s="98">
        <f t="shared" si="0"/>
        <v>5265564.9107907256</v>
      </c>
      <c r="CL222" s="98">
        <v>51675.301923250023</v>
      </c>
    </row>
    <row r="223" spans="1:90" x14ac:dyDescent="0.2">
      <c r="A223" s="13">
        <v>43831</v>
      </c>
      <c r="B223" s="98">
        <v>621.84223405000012</v>
      </c>
      <c r="C223" s="98">
        <v>0</v>
      </c>
      <c r="D223" s="98">
        <v>0</v>
      </c>
      <c r="E223" s="98">
        <v>0</v>
      </c>
      <c r="F223" s="98">
        <v>0</v>
      </c>
      <c r="G223" s="98">
        <v>0</v>
      </c>
      <c r="H223" s="98">
        <v>0</v>
      </c>
      <c r="I223" s="98">
        <v>6945.3457526299972</v>
      </c>
      <c r="J223" s="98">
        <v>7870.3082630699937</v>
      </c>
      <c r="K223" s="98">
        <v>7496.6131070299944</v>
      </c>
      <c r="L223" s="98">
        <v>7010.7113208300016</v>
      </c>
      <c r="M223" s="98">
        <v>36091.669606709984</v>
      </c>
      <c r="N223" s="98">
        <v>47739.184355459933</v>
      </c>
      <c r="O223" s="98">
        <v>0</v>
      </c>
      <c r="P223" s="98">
        <v>0</v>
      </c>
      <c r="Q223" s="98">
        <v>0</v>
      </c>
      <c r="R223" s="98">
        <v>0</v>
      </c>
      <c r="S223" s="98">
        <v>0</v>
      </c>
      <c r="T223" s="98">
        <v>3339.5580188700014</v>
      </c>
      <c r="U223" s="98">
        <v>7645.5255380799972</v>
      </c>
      <c r="V223" s="98">
        <v>5832.8949257299973</v>
      </c>
      <c r="W223" s="98">
        <v>6641.6729775999975</v>
      </c>
      <c r="X223" s="98">
        <v>9748.9846279400026</v>
      </c>
      <c r="Y223" s="98">
        <v>8413.1403606499935</v>
      </c>
      <c r="Z223" s="98">
        <v>7232.96057432</v>
      </c>
      <c r="AA223" s="98">
        <v>4031.7833194500013</v>
      </c>
      <c r="AB223" s="98">
        <v>22799.054630939994</v>
      </c>
      <c r="AC223" s="98">
        <v>40749.941773769991</v>
      </c>
      <c r="AD223" s="98">
        <v>183806.36375379044</v>
      </c>
      <c r="AE223" s="98">
        <v>26563.555516130004</v>
      </c>
      <c r="AF223" s="98">
        <v>38148.470933429962</v>
      </c>
      <c r="AG223" s="98">
        <v>39488.718718900003</v>
      </c>
      <c r="AH223" s="98">
        <v>51859.063676159996</v>
      </c>
      <c r="AI223" s="98">
        <v>54298.284242669964</v>
      </c>
      <c r="AJ223" s="98">
        <v>31368.092735729999</v>
      </c>
      <c r="AK223" s="98">
        <v>82550.854386579944</v>
      </c>
      <c r="AL223" s="98">
        <v>44170.759076480084</v>
      </c>
      <c r="AM223" s="98">
        <v>168265.78066089004</v>
      </c>
      <c r="AN223" s="98">
        <v>104783.53118759018</v>
      </c>
      <c r="AO223" s="98">
        <v>128224.67469004038</v>
      </c>
      <c r="AP223" s="98">
        <v>172545.74066345947</v>
      </c>
      <c r="AQ223" s="98">
        <v>184336.9354333095</v>
      </c>
      <c r="AR223" s="98">
        <v>202662.2485666195</v>
      </c>
      <c r="AS223" s="98">
        <v>226164.97471755036</v>
      </c>
      <c r="AT223" s="98">
        <v>216175.02712441015</v>
      </c>
      <c r="AU223" s="98">
        <v>190614.32979020986</v>
      </c>
      <c r="AV223" s="98">
        <v>289987.34737125941</v>
      </c>
      <c r="AW223" s="98">
        <v>341140.65428109025</v>
      </c>
      <c r="AX223" s="98">
        <v>413127.3635773788</v>
      </c>
      <c r="AY223" s="98"/>
      <c r="AZ223" s="98"/>
      <c r="BA223" s="98"/>
      <c r="BB223" s="98"/>
      <c r="BC223" s="98"/>
      <c r="BD223" s="98">
        <v>28004.827694</v>
      </c>
      <c r="BE223" s="98">
        <v>39111.205310999998</v>
      </c>
      <c r="BF223" s="98">
        <v>45304.619361369965</v>
      </c>
      <c r="BG223" s="98">
        <v>0</v>
      </c>
      <c r="BH223" s="98">
        <v>6408.2236938199967</v>
      </c>
      <c r="BI223" s="98">
        <v>186935.02102703985</v>
      </c>
      <c r="BJ223" s="98">
        <v>183595.13579374028</v>
      </c>
      <c r="BK223" s="98">
        <v>368099.11246743012</v>
      </c>
      <c r="BL223" s="98">
        <v>322700.02806927997</v>
      </c>
      <c r="BM223" s="98"/>
      <c r="BN223" s="98"/>
      <c r="BP223" s="98">
        <v>997.50881902999993</v>
      </c>
      <c r="BQ223" s="98">
        <v>60223.178311000003</v>
      </c>
      <c r="BR223" s="98">
        <v>83980.164468000003</v>
      </c>
      <c r="BS223" s="98">
        <v>84955.613400999995</v>
      </c>
      <c r="BT223" s="98">
        <v>58643.554569109998</v>
      </c>
      <c r="BU223" s="98">
        <v>89212.91064372992</v>
      </c>
      <c r="BV223" s="98"/>
      <c r="BW223" s="98"/>
      <c r="BX223" s="98"/>
      <c r="BY223" s="98"/>
      <c r="BZ223" s="98"/>
      <c r="CA223" s="98"/>
      <c r="CB223" s="98"/>
      <c r="CC223" s="98"/>
      <c r="CD223" s="98"/>
      <c r="CE223" s="98"/>
      <c r="CF223" s="98"/>
      <c r="CG223" s="98"/>
      <c r="CH223" s="98"/>
      <c r="CI223" s="98"/>
      <c r="CJ223" s="98">
        <v>268386.11303750001</v>
      </c>
      <c r="CK223" s="98">
        <f t="shared" si="0"/>
        <v>5247051.1791578587</v>
      </c>
      <c r="CL223" s="98">
        <v>51712.843055189966</v>
      </c>
    </row>
    <row r="224" spans="1:90" x14ac:dyDescent="0.2">
      <c r="A224" s="13">
        <v>43862</v>
      </c>
      <c r="B224" s="98">
        <v>620.45705653999994</v>
      </c>
      <c r="C224" s="98">
        <v>0</v>
      </c>
      <c r="D224" s="98">
        <v>0</v>
      </c>
      <c r="E224" s="98">
        <v>0</v>
      </c>
      <c r="F224" s="98">
        <v>0</v>
      </c>
      <c r="G224" s="98">
        <v>0</v>
      </c>
      <c r="H224" s="98">
        <v>0</v>
      </c>
      <c r="I224" s="98">
        <v>6650.6737637000006</v>
      </c>
      <c r="J224" s="98">
        <v>7572.9050166300003</v>
      </c>
      <c r="K224" s="98">
        <v>7318.8411602199985</v>
      </c>
      <c r="L224" s="98">
        <v>6847.3575257600005</v>
      </c>
      <c r="M224" s="98">
        <v>34485.564294589953</v>
      </c>
      <c r="N224" s="98">
        <v>46453.530527729934</v>
      </c>
      <c r="O224" s="98">
        <v>0</v>
      </c>
      <c r="P224" s="98">
        <v>0</v>
      </c>
      <c r="Q224" s="98">
        <v>0</v>
      </c>
      <c r="R224" s="98">
        <v>0</v>
      </c>
      <c r="S224" s="98">
        <v>0</v>
      </c>
      <c r="T224" s="98">
        <v>3225.8701432600001</v>
      </c>
      <c r="U224" s="98">
        <v>7465.9175763699968</v>
      </c>
      <c r="V224" s="98">
        <v>5657.0196626499946</v>
      </c>
      <c r="W224" s="98">
        <v>6448.5530213700013</v>
      </c>
      <c r="X224" s="98">
        <v>9547.9439662799923</v>
      </c>
      <c r="Y224" s="98">
        <v>8248.2954545299963</v>
      </c>
      <c r="Z224" s="98">
        <v>7009.6692799600014</v>
      </c>
      <c r="AA224" s="98">
        <v>3899.163870599999</v>
      </c>
      <c r="AB224" s="98">
        <v>22217.27068826</v>
      </c>
      <c r="AC224" s="98">
        <v>39556.63328098999</v>
      </c>
      <c r="AD224" s="98">
        <v>179207.78169585002</v>
      </c>
      <c r="AE224" s="98">
        <v>25951.453517639988</v>
      </c>
      <c r="AF224" s="98">
        <v>37523.077936859954</v>
      </c>
      <c r="AG224" s="98">
        <v>38640.88084380998</v>
      </c>
      <c r="AH224" s="98">
        <v>50894.244264300047</v>
      </c>
      <c r="AI224" s="98">
        <v>53528.678502900009</v>
      </c>
      <c r="AJ224" s="98">
        <v>30847.37650840998</v>
      </c>
      <c r="AK224" s="98">
        <v>81146.586369570039</v>
      </c>
      <c r="AL224" s="98">
        <v>42977.097454939998</v>
      </c>
      <c r="AM224" s="98">
        <v>165419.35411461961</v>
      </c>
      <c r="AN224" s="98">
        <v>102624.51948126005</v>
      </c>
      <c r="AO224" s="98">
        <v>124948.86171284989</v>
      </c>
      <c r="AP224" s="98">
        <v>168743.74178947942</v>
      </c>
      <c r="AQ224" s="98">
        <v>180564.19445066006</v>
      </c>
      <c r="AR224" s="98">
        <v>196674.10284910988</v>
      </c>
      <c r="AS224" s="98">
        <v>220758.83076818043</v>
      </c>
      <c r="AT224" s="98">
        <v>210777.23202247036</v>
      </c>
      <c r="AU224" s="98">
        <v>185325.96697248035</v>
      </c>
      <c r="AV224" s="98">
        <v>283645.87969180004</v>
      </c>
      <c r="AW224" s="98">
        <v>334555.05278596893</v>
      </c>
      <c r="AX224" s="98">
        <v>403778.2873690683</v>
      </c>
      <c r="AY224" s="98"/>
      <c r="AZ224" s="98"/>
      <c r="BA224" s="98"/>
      <c r="BB224" s="98"/>
      <c r="BC224" s="98"/>
      <c r="BD224" s="98">
        <v>27655.913383999999</v>
      </c>
      <c r="BE224" s="98">
        <v>38668.827378000002</v>
      </c>
      <c r="BF224" s="98">
        <v>45453.342259859972</v>
      </c>
      <c r="BG224" s="98">
        <v>0</v>
      </c>
      <c r="BH224" s="98">
        <v>6405.7707330699977</v>
      </c>
      <c r="BI224" s="98">
        <v>183459.27193469979</v>
      </c>
      <c r="BJ224" s="98">
        <v>182088.4837390898</v>
      </c>
      <c r="BK224" s="98">
        <v>362555.5038679897</v>
      </c>
      <c r="BL224" s="98">
        <v>318527.43308050028</v>
      </c>
      <c r="BM224" s="98"/>
      <c r="BN224" s="98"/>
      <c r="BP224" s="98">
        <v>951.30345396000007</v>
      </c>
      <c r="BQ224" s="98">
        <v>55978.501424000002</v>
      </c>
      <c r="BR224" s="98">
        <v>83637.528393000001</v>
      </c>
      <c r="BS224" s="98">
        <v>80280.147710000005</v>
      </c>
      <c r="BT224" s="98">
        <v>58643.554569109998</v>
      </c>
      <c r="BU224" s="98">
        <v>88593.550271169966</v>
      </c>
      <c r="BV224" s="98"/>
      <c r="BW224" s="98"/>
      <c r="BX224" s="98"/>
      <c r="BY224" s="98"/>
      <c r="BZ224" s="98"/>
      <c r="CA224" s="98"/>
      <c r="CB224" s="98"/>
      <c r="CC224" s="98"/>
      <c r="CD224" s="98"/>
      <c r="CE224" s="98"/>
      <c r="CF224" s="98"/>
      <c r="CG224" s="98"/>
      <c r="CH224" s="98"/>
      <c r="CI224" s="98"/>
      <c r="CJ224" s="98">
        <v>285477.11508243001</v>
      </c>
      <c r="CK224" s="98">
        <f t="shared" si="0"/>
        <v>5160135.1146725481</v>
      </c>
      <c r="CL224" s="98">
        <v>51859.112992929971</v>
      </c>
    </row>
    <row r="225" spans="1:90" x14ac:dyDescent="0.2">
      <c r="A225" s="13">
        <v>43891</v>
      </c>
      <c r="B225" s="98">
        <v>622.93211764</v>
      </c>
      <c r="C225" s="98">
        <v>0</v>
      </c>
      <c r="D225" s="98">
        <v>0</v>
      </c>
      <c r="E225" s="98">
        <v>0</v>
      </c>
      <c r="F225" s="98">
        <v>0</v>
      </c>
      <c r="G225" s="98">
        <v>0</v>
      </c>
      <c r="H225" s="98">
        <v>0</v>
      </c>
      <c r="I225" s="98">
        <v>6341.5447449800022</v>
      </c>
      <c r="J225" s="98">
        <v>7293.2341481199937</v>
      </c>
      <c r="K225" s="98">
        <v>7148.173156369995</v>
      </c>
      <c r="L225" s="98">
        <v>6622.6279738999992</v>
      </c>
      <c r="M225" s="98">
        <v>33343.634207610026</v>
      </c>
      <c r="N225" s="98">
        <v>45651.241817490038</v>
      </c>
      <c r="O225" s="98">
        <v>0</v>
      </c>
      <c r="P225" s="98">
        <v>0</v>
      </c>
      <c r="Q225" s="98">
        <v>0</v>
      </c>
      <c r="R225" s="98">
        <v>0</v>
      </c>
      <c r="S225" s="98">
        <v>0</v>
      </c>
      <c r="T225" s="98">
        <v>3123.0749654999995</v>
      </c>
      <c r="U225" s="98">
        <v>7187.5886918599981</v>
      </c>
      <c r="V225" s="98">
        <v>5524.4633761200012</v>
      </c>
      <c r="W225" s="98">
        <v>6340.7298263699986</v>
      </c>
      <c r="X225" s="98">
        <v>9289.3108472200038</v>
      </c>
      <c r="Y225" s="98">
        <v>8001.5667507900007</v>
      </c>
      <c r="Z225" s="98">
        <v>6852.6515275500005</v>
      </c>
      <c r="AA225" s="98">
        <v>3857.970712129998</v>
      </c>
      <c r="AB225" s="98">
        <v>21837.816731769992</v>
      </c>
      <c r="AC225" s="98">
        <v>38748.744770519967</v>
      </c>
      <c r="AD225" s="98">
        <v>174798.06367433045</v>
      </c>
      <c r="AE225" s="98">
        <v>25465.765799149995</v>
      </c>
      <c r="AF225" s="98">
        <v>36666.745881829956</v>
      </c>
      <c r="AG225" s="98">
        <v>37906.363471449979</v>
      </c>
      <c r="AH225" s="98">
        <v>49780.327378260059</v>
      </c>
      <c r="AI225" s="98">
        <v>52487.950072819978</v>
      </c>
      <c r="AJ225" s="98">
        <v>30062.261563369982</v>
      </c>
      <c r="AK225" s="98">
        <v>79607.374004740035</v>
      </c>
      <c r="AL225" s="98">
        <v>42080.128697420107</v>
      </c>
      <c r="AM225" s="98">
        <v>162465.08035496972</v>
      </c>
      <c r="AN225" s="98">
        <v>100920.99222267015</v>
      </c>
      <c r="AO225" s="98">
        <v>122582.64249723002</v>
      </c>
      <c r="AP225" s="98">
        <v>165013.63108024967</v>
      </c>
      <c r="AQ225" s="98">
        <v>177591.72431274029</v>
      </c>
      <c r="AR225" s="98">
        <v>193173.22432167016</v>
      </c>
      <c r="AS225" s="98">
        <v>216433.58615135006</v>
      </c>
      <c r="AT225" s="98">
        <v>207427.92366683009</v>
      </c>
      <c r="AU225" s="98">
        <v>181076.71835386995</v>
      </c>
      <c r="AV225" s="98">
        <v>279031.77998450043</v>
      </c>
      <c r="AW225" s="98">
        <v>329296.27347989019</v>
      </c>
      <c r="AX225" s="98">
        <v>397485.72573517991</v>
      </c>
      <c r="AY225" s="98"/>
      <c r="AZ225" s="98"/>
      <c r="BA225" s="98"/>
      <c r="BB225" s="98"/>
      <c r="BC225" s="98"/>
      <c r="BD225" s="98">
        <v>27351.603679</v>
      </c>
      <c r="BE225" s="98">
        <v>38462.551591000003</v>
      </c>
      <c r="BF225" s="98">
        <v>45624.886864840009</v>
      </c>
      <c r="BG225" s="98">
        <v>0</v>
      </c>
      <c r="BH225" s="98">
        <v>6441.837247229997</v>
      </c>
      <c r="BI225" s="98">
        <v>180930.51248977974</v>
      </c>
      <c r="BJ225" s="98">
        <v>180640.29509673989</v>
      </c>
      <c r="BK225" s="98">
        <v>358871.37024173961</v>
      </c>
      <c r="BL225" s="98">
        <v>316525.020332899</v>
      </c>
      <c r="BM225" s="98"/>
      <c r="BN225" s="98"/>
      <c r="BP225" s="98">
        <v>900.22705145999987</v>
      </c>
      <c r="BQ225" s="98">
        <v>52284.032491999998</v>
      </c>
      <c r="BR225" s="98">
        <v>87747.187422000003</v>
      </c>
      <c r="BS225" s="98">
        <v>79599.518263000005</v>
      </c>
      <c r="BT225" s="98">
        <v>47580.011091109998</v>
      </c>
      <c r="BU225" s="98">
        <v>88798.981981350124</v>
      </c>
      <c r="BV225" s="98"/>
      <c r="BW225" s="98"/>
      <c r="BX225" s="98"/>
      <c r="BY225" s="98"/>
      <c r="BZ225" s="98"/>
      <c r="CA225" s="98"/>
      <c r="CB225" s="98"/>
      <c r="CC225" s="98"/>
      <c r="CD225" s="98"/>
      <c r="CE225" s="98"/>
      <c r="CF225" s="98"/>
      <c r="CG225" s="98"/>
      <c r="CH225" s="98"/>
      <c r="CI225" s="98"/>
      <c r="CJ225" s="98">
        <v>287261.07164888002</v>
      </c>
      <c r="CK225" s="98">
        <f t="shared" si="0"/>
        <v>5078160.6965634897</v>
      </c>
      <c r="CL225" s="98">
        <v>52066.724112070006</v>
      </c>
    </row>
    <row r="226" spans="1:90" x14ac:dyDescent="0.2">
      <c r="A226" s="13">
        <v>43922</v>
      </c>
      <c r="B226" s="98">
        <v>622.96099803999982</v>
      </c>
      <c r="C226" s="98">
        <v>0</v>
      </c>
      <c r="D226" s="98">
        <v>0</v>
      </c>
      <c r="E226" s="98">
        <v>0</v>
      </c>
      <c r="F226" s="98">
        <v>0</v>
      </c>
      <c r="G226" s="98">
        <v>0</v>
      </c>
      <c r="H226" s="98">
        <v>0</v>
      </c>
      <c r="I226" s="98">
        <v>6226.8504124799992</v>
      </c>
      <c r="J226" s="98">
        <v>7241.6920263899974</v>
      </c>
      <c r="K226" s="98">
        <v>7064.1213590799989</v>
      </c>
      <c r="L226" s="98">
        <v>6562.1690763899969</v>
      </c>
      <c r="M226" s="98">
        <v>32511.567123500041</v>
      </c>
      <c r="N226" s="98">
        <v>45284.07621666995</v>
      </c>
      <c r="O226" s="98">
        <v>0</v>
      </c>
      <c r="P226" s="98">
        <v>0</v>
      </c>
      <c r="Q226" s="98">
        <v>0</v>
      </c>
      <c r="R226" s="98">
        <v>0</v>
      </c>
      <c r="S226" s="98">
        <v>0</v>
      </c>
      <c r="T226" s="98">
        <v>3065.12924875</v>
      </c>
      <c r="U226" s="98">
        <v>7145.9830110399953</v>
      </c>
      <c r="V226" s="98">
        <v>5410.7607393899989</v>
      </c>
      <c r="W226" s="98">
        <v>6242.7253524300022</v>
      </c>
      <c r="X226" s="98">
        <v>9191.8145339000021</v>
      </c>
      <c r="Y226" s="98">
        <v>7960.7787040600015</v>
      </c>
      <c r="Z226" s="98">
        <v>6811.791276490002</v>
      </c>
      <c r="AA226" s="98">
        <v>3846.814240019999</v>
      </c>
      <c r="AB226" s="98">
        <v>21737.684679929996</v>
      </c>
      <c r="AC226" s="98">
        <v>38437.335588189977</v>
      </c>
      <c r="AD226" s="98">
        <v>173103.83388455014</v>
      </c>
      <c r="AE226" s="98">
        <v>25307.160776550005</v>
      </c>
      <c r="AF226" s="98">
        <v>36351.032236629988</v>
      </c>
      <c r="AG226" s="98">
        <v>37462.853015639987</v>
      </c>
      <c r="AH226" s="98">
        <v>49401.359331340042</v>
      </c>
      <c r="AI226" s="98">
        <v>52266.266421610038</v>
      </c>
      <c r="AJ226" s="98">
        <v>29870.223125309989</v>
      </c>
      <c r="AK226" s="98">
        <v>79175.367508900046</v>
      </c>
      <c r="AL226" s="98">
        <v>41434.404522320008</v>
      </c>
      <c r="AM226" s="98">
        <v>161587.28997881981</v>
      </c>
      <c r="AN226" s="98">
        <v>100019.57018376017</v>
      </c>
      <c r="AO226" s="98">
        <v>121430.19435303996</v>
      </c>
      <c r="AP226" s="98">
        <v>164272.83203111938</v>
      </c>
      <c r="AQ226" s="98">
        <v>176728.02896673029</v>
      </c>
      <c r="AR226" s="98">
        <v>191948.58735220021</v>
      </c>
      <c r="AS226" s="98">
        <v>215116.89619096016</v>
      </c>
      <c r="AT226" s="98">
        <v>205424.09811154017</v>
      </c>
      <c r="AU226" s="98">
        <v>179799.81365372019</v>
      </c>
      <c r="AV226" s="98">
        <v>277642.95637930033</v>
      </c>
      <c r="AW226" s="98">
        <v>327587.32973820018</v>
      </c>
      <c r="AX226" s="98">
        <v>394314.43727308011</v>
      </c>
      <c r="AY226" s="98"/>
      <c r="AZ226" s="98"/>
      <c r="BA226" s="98"/>
      <c r="BB226" s="98"/>
      <c r="BC226" s="98"/>
      <c r="BD226" s="98">
        <v>27086.162301</v>
      </c>
      <c r="BE226" s="98">
        <v>38211.36133</v>
      </c>
      <c r="BF226" s="98">
        <v>45926.348512180011</v>
      </c>
      <c r="BG226" s="98">
        <v>0</v>
      </c>
      <c r="BH226" s="98">
        <v>6481.077237720001</v>
      </c>
      <c r="BI226" s="98">
        <v>180392.71277188018</v>
      </c>
      <c r="BJ226" s="98">
        <v>180106.24413475979</v>
      </c>
      <c r="BK226" s="98">
        <v>359127.481199259</v>
      </c>
      <c r="BL226" s="98">
        <v>316117.63095707051</v>
      </c>
      <c r="BM226" s="98"/>
      <c r="BN226" s="98"/>
      <c r="BP226" s="98">
        <v>840.99779071</v>
      </c>
      <c r="BQ226" s="98">
        <v>50144.523419999998</v>
      </c>
      <c r="BR226" s="98">
        <v>84842.376006000006</v>
      </c>
      <c r="BS226" s="98">
        <v>80938.237330999997</v>
      </c>
      <c r="BT226" s="98">
        <v>46461.357175110003</v>
      </c>
      <c r="BU226" s="98">
        <v>86812.969838760153</v>
      </c>
      <c r="BV226" s="98"/>
      <c r="BW226" s="98"/>
      <c r="BX226" s="98"/>
      <c r="BY226" s="98"/>
      <c r="BZ226" s="98"/>
      <c r="CA226" s="98"/>
      <c r="CB226" s="98"/>
      <c r="CC226" s="98"/>
      <c r="CD226" s="98"/>
      <c r="CE226" s="98"/>
      <c r="CF226" s="98"/>
      <c r="CG226" s="98"/>
      <c r="CH226" s="98"/>
      <c r="CI226" s="98"/>
      <c r="CJ226" s="98">
        <v>289067.74604390998</v>
      </c>
      <c r="CK226" s="98">
        <f t="shared" si="0"/>
        <v>5048166.0156714311</v>
      </c>
      <c r="CL226" s="98">
        <v>52407.425749900009</v>
      </c>
    </row>
    <row r="227" spans="1:90" ht="15" customHeight="1" x14ac:dyDescent="0.2">
      <c r="A227" s="13">
        <v>43952</v>
      </c>
      <c r="B227" s="98">
        <v>599.82059169999991</v>
      </c>
      <c r="C227" s="98">
        <v>0</v>
      </c>
      <c r="D227" s="98">
        <v>0</v>
      </c>
      <c r="E227" s="98">
        <v>0</v>
      </c>
      <c r="F227" s="98">
        <v>0</v>
      </c>
      <c r="G227" s="98">
        <v>0</v>
      </c>
      <c r="H227" s="98">
        <v>0</v>
      </c>
      <c r="I227" s="98">
        <v>6094.5487941500014</v>
      </c>
      <c r="J227" s="98">
        <v>7165.8673340299974</v>
      </c>
      <c r="K227" s="98">
        <v>6967.3789344199986</v>
      </c>
      <c r="L227" s="98">
        <v>6507.8109144299979</v>
      </c>
      <c r="M227" s="98">
        <v>31716.265659929901</v>
      </c>
      <c r="N227" s="98">
        <v>44803.758683930013</v>
      </c>
      <c r="O227" s="98">
        <v>0</v>
      </c>
      <c r="P227" s="98">
        <v>0</v>
      </c>
      <c r="Q227" s="98">
        <v>0</v>
      </c>
      <c r="R227" s="98">
        <v>0</v>
      </c>
      <c r="S227" s="98">
        <v>0</v>
      </c>
      <c r="T227" s="98">
        <v>2974.1342393699988</v>
      </c>
      <c r="U227" s="98">
        <v>7093.1905049799943</v>
      </c>
      <c r="V227" s="98">
        <v>5363.1642431499995</v>
      </c>
      <c r="W227" s="98">
        <v>6185.4435061900003</v>
      </c>
      <c r="X227" s="98">
        <v>8956.6532814999973</v>
      </c>
      <c r="Y227" s="98">
        <v>7921.6519376600008</v>
      </c>
      <c r="Z227" s="98">
        <v>6732.6559025400011</v>
      </c>
      <c r="AA227" s="98">
        <v>3832.363995249998</v>
      </c>
      <c r="AB227" s="98">
        <v>21508.831197359981</v>
      </c>
      <c r="AC227" s="98">
        <v>38049.47468041996</v>
      </c>
      <c r="AD227" s="98">
        <v>171094.50746574008</v>
      </c>
      <c r="AE227" s="98">
        <v>25100.36207173999</v>
      </c>
      <c r="AF227" s="98">
        <v>35965.706538299986</v>
      </c>
      <c r="AG227" s="98">
        <v>37049.684825129982</v>
      </c>
      <c r="AH227" s="98">
        <v>49152.629481510026</v>
      </c>
      <c r="AI227" s="98">
        <v>51831.784817560001</v>
      </c>
      <c r="AJ227" s="98">
        <v>29407.237047259991</v>
      </c>
      <c r="AK227" s="98">
        <v>78588.182902300076</v>
      </c>
      <c r="AL227" s="98">
        <v>40773.247986420007</v>
      </c>
      <c r="AM227" s="98">
        <v>160131.63433719028</v>
      </c>
      <c r="AN227" s="98">
        <v>98821.198689010009</v>
      </c>
      <c r="AO227" s="98">
        <v>119979.63374063009</v>
      </c>
      <c r="AP227" s="98">
        <v>162563.52089980952</v>
      </c>
      <c r="AQ227" s="98">
        <v>175556.16206940069</v>
      </c>
      <c r="AR227" s="98">
        <v>189745.34423902034</v>
      </c>
      <c r="AS227" s="98">
        <v>213529.95726192993</v>
      </c>
      <c r="AT227" s="98">
        <v>203594.90552984015</v>
      </c>
      <c r="AU227" s="98">
        <v>177795.85983187013</v>
      </c>
      <c r="AV227" s="98">
        <v>274506.09739044018</v>
      </c>
      <c r="AW227" s="98">
        <v>324409.18140635983</v>
      </c>
      <c r="AX227" s="98">
        <v>389917.16736114974</v>
      </c>
      <c r="AY227" s="98"/>
      <c r="AZ227" s="98"/>
      <c r="BA227" s="98"/>
      <c r="BB227" s="98"/>
      <c r="BC227" s="98"/>
      <c r="BD227" s="98">
        <v>26775.503742000001</v>
      </c>
      <c r="BE227" s="98">
        <v>37976.440015</v>
      </c>
      <c r="BF227" s="98">
        <v>46095.058242159976</v>
      </c>
      <c r="BG227" s="98">
        <v>0</v>
      </c>
      <c r="BH227" s="98">
        <v>6504.8853746099985</v>
      </c>
      <c r="BI227" s="98">
        <v>179103.38521850991</v>
      </c>
      <c r="BJ227" s="98">
        <v>178851.04416825011</v>
      </c>
      <c r="BK227" s="98">
        <v>357531.9587185696</v>
      </c>
      <c r="BL227" s="98">
        <v>314061.51050194877</v>
      </c>
      <c r="BM227" s="98"/>
      <c r="BN227" s="98"/>
      <c r="BP227" s="98">
        <v>803.03094007999994</v>
      </c>
      <c r="BQ227" s="98">
        <v>48124.598393</v>
      </c>
      <c r="BR227" s="98">
        <v>82200.869991</v>
      </c>
      <c r="BS227" s="98">
        <v>78723.360113999996</v>
      </c>
      <c r="BT227" s="98">
        <v>46461.357175110003</v>
      </c>
      <c r="BU227" s="98">
        <v>84214.65942014</v>
      </c>
      <c r="BV227" s="98"/>
      <c r="BW227" s="98"/>
      <c r="BX227" s="98"/>
      <c r="BY227" s="98"/>
      <c r="BZ227" s="98"/>
      <c r="CA227" s="98"/>
      <c r="CB227" s="98"/>
      <c r="CC227" s="98"/>
      <c r="CD227" s="98"/>
      <c r="CE227" s="98"/>
      <c r="CF227" s="98"/>
      <c r="CG227" s="98"/>
      <c r="CH227" s="98"/>
      <c r="CI227" s="98"/>
      <c r="CJ227" s="98">
        <v>290123.71960696997</v>
      </c>
      <c r="CK227" s="98">
        <f t="shared" si="0"/>
        <v>4999538.4019149672</v>
      </c>
      <c r="CL227" s="98">
        <v>52599.943616769975</v>
      </c>
    </row>
    <row r="228" spans="1:90" x14ac:dyDescent="0.2">
      <c r="A228" s="13">
        <v>43983</v>
      </c>
      <c r="B228" s="98">
        <v>499.10828450000002</v>
      </c>
      <c r="C228" s="98">
        <v>0</v>
      </c>
      <c r="D228" s="98">
        <v>0</v>
      </c>
      <c r="E228" s="98">
        <v>0</v>
      </c>
      <c r="F228" s="98">
        <v>0</v>
      </c>
      <c r="G228" s="98">
        <v>0</v>
      </c>
      <c r="H228" s="98">
        <v>0</v>
      </c>
      <c r="I228" s="98">
        <v>5865.4303069600001</v>
      </c>
      <c r="J228" s="98">
        <v>6867.1667411100016</v>
      </c>
      <c r="K228" s="98">
        <v>6830.6525059199994</v>
      </c>
      <c r="L228" s="98">
        <v>6325.6062139700034</v>
      </c>
      <c r="M228" s="98">
        <v>30689.207657559993</v>
      </c>
      <c r="N228" s="98">
        <v>44026.442556599999</v>
      </c>
      <c r="O228" s="98">
        <v>0</v>
      </c>
      <c r="P228" s="98">
        <v>0</v>
      </c>
      <c r="Q228" s="98">
        <v>0</v>
      </c>
      <c r="R228" s="98">
        <v>0</v>
      </c>
      <c r="S228" s="98">
        <v>0</v>
      </c>
      <c r="T228" s="98">
        <v>2866.182162999999</v>
      </c>
      <c r="U228" s="98">
        <v>7007.6299893199957</v>
      </c>
      <c r="V228" s="98">
        <v>5204.0406801700001</v>
      </c>
      <c r="W228" s="98">
        <v>6076.010229380001</v>
      </c>
      <c r="X228" s="98">
        <v>8804.2086547600011</v>
      </c>
      <c r="Y228" s="98">
        <v>7838.5874581999997</v>
      </c>
      <c r="Z228" s="98">
        <v>6516.7532316500019</v>
      </c>
      <c r="AA228" s="98">
        <v>3802.4269260499982</v>
      </c>
      <c r="AB228" s="98">
        <v>21024.68818615998</v>
      </c>
      <c r="AC228" s="98">
        <v>37581.44404635</v>
      </c>
      <c r="AD228" s="98">
        <v>168404.6423075799</v>
      </c>
      <c r="AE228" s="98">
        <v>24766.956725039992</v>
      </c>
      <c r="AF228" s="98">
        <v>35607.179992219979</v>
      </c>
      <c r="AG228" s="98">
        <v>36650.400119579965</v>
      </c>
      <c r="AH228" s="98">
        <v>48563.503260660058</v>
      </c>
      <c r="AI228" s="98">
        <v>51250.596923520003</v>
      </c>
      <c r="AJ228" s="98">
        <v>28947.717701909998</v>
      </c>
      <c r="AK228" s="98">
        <v>77538.750234439998</v>
      </c>
      <c r="AL228" s="98">
        <v>40190.397336039976</v>
      </c>
      <c r="AM228" s="98">
        <v>158343.18749348971</v>
      </c>
      <c r="AN228" s="98">
        <v>97287.906050579928</v>
      </c>
      <c r="AO228" s="98">
        <v>118088.71505853989</v>
      </c>
      <c r="AP228" s="98">
        <v>160386.22640990984</v>
      </c>
      <c r="AQ228" s="98">
        <v>174416.89259356048</v>
      </c>
      <c r="AR228" s="98">
        <v>187735.23669109051</v>
      </c>
      <c r="AS228" s="98">
        <v>210366.37290968047</v>
      </c>
      <c r="AT228" s="98">
        <v>201380.5908454603</v>
      </c>
      <c r="AU228" s="98">
        <v>174977.50311214966</v>
      </c>
      <c r="AV228" s="98">
        <v>270871.6633777403</v>
      </c>
      <c r="AW228" s="98">
        <v>320936.28414805932</v>
      </c>
      <c r="AX228" s="98">
        <v>385436.4912113304</v>
      </c>
      <c r="AY228" s="98"/>
      <c r="AZ228" s="98"/>
      <c r="BA228" s="98"/>
      <c r="BB228" s="98"/>
      <c r="BC228" s="98"/>
      <c r="BD228" s="98">
        <v>26488.910307999999</v>
      </c>
      <c r="BE228" s="98">
        <v>37737.352934000002</v>
      </c>
      <c r="BF228" s="98">
        <v>46056.85540605001</v>
      </c>
      <c r="BG228" s="98">
        <v>0</v>
      </c>
      <c r="BH228" s="98">
        <v>6499.4942311099967</v>
      </c>
      <c r="BI228" s="98">
        <v>177128.29229662986</v>
      </c>
      <c r="BJ228" s="98">
        <v>177107.23246934015</v>
      </c>
      <c r="BK228" s="98">
        <v>354042.98087905964</v>
      </c>
      <c r="BL228" s="98">
        <v>311103.45105507062</v>
      </c>
      <c r="BM228" s="98"/>
      <c r="BN228" s="98"/>
      <c r="BP228" s="98">
        <v>780.54723948000003</v>
      </c>
      <c r="BQ228" s="98">
        <v>46125.453522999996</v>
      </c>
      <c r="BR228" s="98">
        <v>79576.274820000006</v>
      </c>
      <c r="BS228" s="98">
        <v>76391.015387000007</v>
      </c>
      <c r="BT228" s="98">
        <v>46461.357175110003</v>
      </c>
      <c r="BU228" s="98">
        <v>81148.418643390018</v>
      </c>
      <c r="BV228" s="98"/>
      <c r="BW228" s="98"/>
      <c r="BX228" s="98"/>
      <c r="BY228" s="98"/>
      <c r="BZ228" s="98"/>
      <c r="CA228" s="98"/>
      <c r="CB228" s="98"/>
      <c r="CC228" s="98"/>
      <c r="CD228" s="98"/>
      <c r="CE228" s="98"/>
      <c r="CF228" s="98"/>
      <c r="CG228" s="98"/>
      <c r="CH228" s="98"/>
      <c r="CI228" s="98"/>
      <c r="CJ228" s="98">
        <v>289910.53781363001</v>
      </c>
      <c r="CK228" s="98">
        <f t="shared" si="0"/>
        <v>4936530.9745151103</v>
      </c>
      <c r="CL228" s="98">
        <v>52556.349637160005</v>
      </c>
    </row>
    <row r="229" spans="1:90" x14ac:dyDescent="0.2">
      <c r="A229" s="13">
        <v>44013</v>
      </c>
      <c r="B229" s="98">
        <v>497.33081002999995</v>
      </c>
      <c r="C229" s="98">
        <v>0</v>
      </c>
      <c r="D229" s="98">
        <v>0</v>
      </c>
      <c r="E229" s="98">
        <v>0</v>
      </c>
      <c r="F229" s="98">
        <v>0</v>
      </c>
      <c r="G229" s="98">
        <v>0</v>
      </c>
      <c r="H229" s="98">
        <v>0</v>
      </c>
      <c r="I229" s="98">
        <v>5494.8438404700028</v>
      </c>
      <c r="J229" s="98">
        <v>6574.3753857199963</v>
      </c>
      <c r="K229" s="98">
        <v>6571.3345221500003</v>
      </c>
      <c r="L229" s="98">
        <v>6175.4787273900001</v>
      </c>
      <c r="M229" s="98">
        <v>29025.952291180074</v>
      </c>
      <c r="N229" s="98">
        <v>42666.981211790022</v>
      </c>
      <c r="O229" s="98">
        <v>0</v>
      </c>
      <c r="P229" s="98">
        <v>0</v>
      </c>
      <c r="Q229" s="98">
        <v>0</v>
      </c>
      <c r="R229" s="98">
        <v>0</v>
      </c>
      <c r="S229" s="98">
        <v>0</v>
      </c>
      <c r="T229" s="98">
        <v>2783.9552181200002</v>
      </c>
      <c r="U229" s="98">
        <v>6800.2071662200015</v>
      </c>
      <c r="V229" s="98">
        <v>5035.0592608100005</v>
      </c>
      <c r="W229" s="98">
        <v>5983.9656733099982</v>
      </c>
      <c r="X229" s="98">
        <v>8651.002904009998</v>
      </c>
      <c r="Y229" s="98">
        <v>7691.4110673799987</v>
      </c>
      <c r="Z229" s="98">
        <v>6296.4943137999999</v>
      </c>
      <c r="AA229" s="98">
        <v>3705.1358436499991</v>
      </c>
      <c r="AB229" s="98">
        <v>20669.020090149988</v>
      </c>
      <c r="AC229" s="98">
        <v>36725.295150759994</v>
      </c>
      <c r="AD229" s="98">
        <v>164519.6863581299</v>
      </c>
      <c r="AE229" s="98">
        <v>24111.236719750003</v>
      </c>
      <c r="AF229" s="98">
        <v>34932.049550629999</v>
      </c>
      <c r="AG229" s="98">
        <v>35979.940994469995</v>
      </c>
      <c r="AH229" s="98">
        <v>47673.202283310064</v>
      </c>
      <c r="AI229" s="98">
        <v>50397.313065599956</v>
      </c>
      <c r="AJ229" s="98">
        <v>28645.872117200001</v>
      </c>
      <c r="AK229" s="98">
        <v>76631.111277820106</v>
      </c>
      <c r="AL229" s="98">
        <v>39197.424707989987</v>
      </c>
      <c r="AM229" s="98">
        <v>156025.11609679018</v>
      </c>
      <c r="AN229" s="98">
        <v>95411.344755259954</v>
      </c>
      <c r="AO229" s="98">
        <v>115876.83293931984</v>
      </c>
      <c r="AP229" s="98">
        <v>158215.79380953015</v>
      </c>
      <c r="AQ229" s="98">
        <v>172047.5980665205</v>
      </c>
      <c r="AR229" s="98">
        <v>184648.48161477994</v>
      </c>
      <c r="AS229" s="98">
        <v>206940.31998658954</v>
      </c>
      <c r="AT229" s="98">
        <v>198633.4172118202</v>
      </c>
      <c r="AU229" s="98">
        <v>171317.95505943024</v>
      </c>
      <c r="AV229" s="98">
        <v>267285.6431688703</v>
      </c>
      <c r="AW229" s="98">
        <v>316036.56105021009</v>
      </c>
      <c r="AX229" s="98">
        <v>379493.43837559846</v>
      </c>
      <c r="AY229" s="98"/>
      <c r="AZ229" s="98"/>
      <c r="BA229" s="98"/>
      <c r="BB229" s="98"/>
      <c r="BC229" s="98"/>
      <c r="BD229" s="98">
        <v>26071.978373000002</v>
      </c>
      <c r="BE229" s="98">
        <v>37440.008865999996</v>
      </c>
      <c r="BF229" s="98">
        <v>45703.707932579942</v>
      </c>
      <c r="BG229" s="98">
        <v>0</v>
      </c>
      <c r="BH229" s="98">
        <v>6412.0507985499999</v>
      </c>
      <c r="BI229" s="98">
        <v>173923.89773861039</v>
      </c>
      <c r="BJ229" s="98">
        <v>173964.63612058992</v>
      </c>
      <c r="BK229" s="98">
        <v>348116.01537957025</v>
      </c>
      <c r="BL229" s="98">
        <v>306439.81582138984</v>
      </c>
      <c r="BM229" s="98"/>
      <c r="BN229" s="98"/>
      <c r="BP229" s="98">
        <v>0</v>
      </c>
      <c r="BQ229" s="98">
        <v>43853.012699999999</v>
      </c>
      <c r="BR229" s="98">
        <v>76266.195475999994</v>
      </c>
      <c r="BS229" s="98">
        <v>73418.453945999994</v>
      </c>
      <c r="BT229" s="98">
        <v>45342.70325911</v>
      </c>
      <c r="BU229" s="98">
        <v>77213.976419560073</v>
      </c>
      <c r="BV229" s="98"/>
      <c r="BW229" s="98"/>
      <c r="BX229" s="98"/>
      <c r="BY229" s="98"/>
      <c r="BZ229" s="98"/>
      <c r="CA229" s="98"/>
      <c r="CB229" s="98"/>
      <c r="CC229" s="98"/>
      <c r="CD229" s="98"/>
      <c r="CE229" s="98"/>
      <c r="CF229" s="98"/>
      <c r="CG229" s="98"/>
      <c r="CH229" s="98"/>
      <c r="CI229" s="98"/>
      <c r="CJ229" s="98">
        <v>287205.31359546003</v>
      </c>
      <c r="CK229" s="98">
        <f t="shared" si="0"/>
        <v>4846739.9491129788</v>
      </c>
      <c r="CL229" s="98">
        <v>52115.758731129943</v>
      </c>
    </row>
    <row r="230" spans="1:90" x14ac:dyDescent="0.2">
      <c r="A230" s="13">
        <v>44044</v>
      </c>
      <c r="B230" s="98">
        <v>496.12195333999989</v>
      </c>
      <c r="C230" s="98">
        <v>0</v>
      </c>
      <c r="D230" s="98">
        <v>0</v>
      </c>
      <c r="E230" s="98">
        <v>0</v>
      </c>
      <c r="F230" s="98">
        <v>0</v>
      </c>
      <c r="G230" s="98">
        <v>0</v>
      </c>
      <c r="H230" s="98">
        <v>0</v>
      </c>
      <c r="I230" s="98">
        <v>5185.0069457500003</v>
      </c>
      <c r="J230" s="98">
        <v>6328.9674497099959</v>
      </c>
      <c r="K230" s="98">
        <v>6309.5960654100045</v>
      </c>
      <c r="L230" s="98">
        <v>6010.9833894699977</v>
      </c>
      <c r="M230" s="98">
        <v>27717.458344740033</v>
      </c>
      <c r="N230" s="98">
        <v>41472.839454670029</v>
      </c>
      <c r="O230" s="98">
        <v>0</v>
      </c>
      <c r="P230" s="98">
        <v>0</v>
      </c>
      <c r="Q230" s="98">
        <v>0</v>
      </c>
      <c r="R230" s="98">
        <v>0</v>
      </c>
      <c r="S230" s="98">
        <v>0</v>
      </c>
      <c r="T230" s="98">
        <v>2719.7799556199993</v>
      </c>
      <c r="U230" s="98">
        <v>6615.7085550199963</v>
      </c>
      <c r="V230" s="98">
        <v>4769.4677471899986</v>
      </c>
      <c r="W230" s="98">
        <v>5870.6951176200018</v>
      </c>
      <c r="X230" s="98">
        <v>8515.2759807799957</v>
      </c>
      <c r="Y230" s="98">
        <v>7506.5212922900018</v>
      </c>
      <c r="Z230" s="98">
        <v>6136.9275537499998</v>
      </c>
      <c r="AA230" s="98">
        <v>3600.2723082200005</v>
      </c>
      <c r="AB230" s="98">
        <v>20353.751706869996</v>
      </c>
      <c r="AC230" s="98">
        <v>36085.326476929964</v>
      </c>
      <c r="AD230" s="98">
        <v>160921.41409417026</v>
      </c>
      <c r="AE230" s="98">
        <v>23563.195443400011</v>
      </c>
      <c r="AF230" s="98">
        <v>34271.112419239988</v>
      </c>
      <c r="AG230" s="98">
        <v>35454.155855719982</v>
      </c>
      <c r="AH230" s="98">
        <v>46936.999811490045</v>
      </c>
      <c r="AI230" s="98">
        <v>49693.686966279995</v>
      </c>
      <c r="AJ230" s="98">
        <v>28179.303548069991</v>
      </c>
      <c r="AK230" s="98">
        <v>75398.819889140024</v>
      </c>
      <c r="AL230" s="98">
        <v>38369.169314850034</v>
      </c>
      <c r="AM230" s="98">
        <v>153656.50443255974</v>
      </c>
      <c r="AN230" s="98">
        <v>93316.76704724993</v>
      </c>
      <c r="AO230" s="98">
        <v>114215.31328257991</v>
      </c>
      <c r="AP230" s="98">
        <v>156167.65656782</v>
      </c>
      <c r="AQ230" s="98">
        <v>169940.21543814955</v>
      </c>
      <c r="AR230" s="98">
        <v>182368.70848280002</v>
      </c>
      <c r="AS230" s="98">
        <v>202865.79977127956</v>
      </c>
      <c r="AT230" s="98">
        <v>195671.77712722024</v>
      </c>
      <c r="AU230" s="98">
        <v>168907.02337629988</v>
      </c>
      <c r="AV230" s="98">
        <v>263871.22481997061</v>
      </c>
      <c r="AW230" s="98">
        <v>311252.23014110944</v>
      </c>
      <c r="AX230" s="98">
        <v>373712.52722216817</v>
      </c>
      <c r="AY230" s="98"/>
      <c r="AZ230" s="98"/>
      <c r="BA230" s="98"/>
      <c r="BB230" s="98"/>
      <c r="BC230" s="98"/>
      <c r="BD230" s="98">
        <v>25618.943832000001</v>
      </c>
      <c r="BE230" s="98">
        <v>37087.555589000003</v>
      </c>
      <c r="BF230" s="98">
        <v>45619.193049389964</v>
      </c>
      <c r="BG230" s="98">
        <v>0</v>
      </c>
      <c r="BH230" s="98">
        <v>6400.2497626099985</v>
      </c>
      <c r="BI230" s="98">
        <v>171404.19580660987</v>
      </c>
      <c r="BJ230" s="98">
        <v>171155.59961815999</v>
      </c>
      <c r="BK230" s="98">
        <v>343568.31074758049</v>
      </c>
      <c r="BL230" s="98">
        <v>301739.0922150102</v>
      </c>
      <c r="BM230" s="98"/>
      <c r="BN230" s="98"/>
      <c r="BP230" s="98">
        <v>0</v>
      </c>
      <c r="BQ230" s="98">
        <v>41656.553223000003</v>
      </c>
      <c r="BR230" s="98">
        <v>73140.154588999998</v>
      </c>
      <c r="BS230" s="98">
        <v>70785.861439</v>
      </c>
      <c r="BT230" s="98">
        <v>44801.855380109999</v>
      </c>
      <c r="BU230" s="98">
        <v>74184.928726480066</v>
      </c>
      <c r="BV230" s="98"/>
      <c r="BW230" s="98"/>
      <c r="BX230" s="98"/>
      <c r="BY230" s="98"/>
      <c r="BZ230" s="98"/>
      <c r="CA230" s="98"/>
      <c r="CB230" s="98"/>
      <c r="CC230" s="98"/>
      <c r="CD230" s="98"/>
      <c r="CE230" s="98"/>
      <c r="CF230" s="98"/>
      <c r="CG230" s="98"/>
      <c r="CH230" s="98"/>
      <c r="CI230" s="98"/>
      <c r="CJ230" s="98">
        <v>285959.52034543001</v>
      </c>
      <c r="CK230" s="98">
        <f t="shared" si="0"/>
        <v>4767550.3196723294</v>
      </c>
      <c r="CL230" s="98">
        <v>52019.442811999965</v>
      </c>
    </row>
    <row r="231" spans="1:90" x14ac:dyDescent="0.2">
      <c r="A231" s="13">
        <v>44075</v>
      </c>
      <c r="B231" s="98">
        <v>495.51021358999998</v>
      </c>
      <c r="C231" s="98">
        <v>0</v>
      </c>
      <c r="D231" s="98">
        <v>0</v>
      </c>
      <c r="E231" s="98">
        <v>0</v>
      </c>
      <c r="F231" s="98">
        <v>0</v>
      </c>
      <c r="G231" s="98">
        <v>0</v>
      </c>
      <c r="H231" s="98">
        <v>0</v>
      </c>
      <c r="I231" s="98">
        <v>4766.3610546499995</v>
      </c>
      <c r="J231" s="98">
        <v>5965.8915774199986</v>
      </c>
      <c r="K231" s="98">
        <v>6057.1154232999988</v>
      </c>
      <c r="L231" s="98">
        <v>5751.7262132199994</v>
      </c>
      <c r="M231" s="98">
        <v>26538.489390260016</v>
      </c>
      <c r="N231" s="98">
        <v>40262.523164070073</v>
      </c>
      <c r="O231" s="98">
        <v>0</v>
      </c>
      <c r="P231" s="98">
        <v>0</v>
      </c>
      <c r="Q231" s="98">
        <v>0</v>
      </c>
      <c r="R231" s="98">
        <v>0</v>
      </c>
      <c r="S231" s="98">
        <v>0</v>
      </c>
      <c r="T231" s="98">
        <v>2576.3480454800006</v>
      </c>
      <c r="U231" s="98">
        <v>6359.178672799997</v>
      </c>
      <c r="V231" s="98">
        <v>4609.8402103799972</v>
      </c>
      <c r="W231" s="98">
        <v>5631.3330679199998</v>
      </c>
      <c r="X231" s="98">
        <v>8247.3607389599983</v>
      </c>
      <c r="Y231" s="98">
        <v>7349.4176926799983</v>
      </c>
      <c r="Z231" s="98">
        <v>5902.2438884699995</v>
      </c>
      <c r="AA231" s="98">
        <v>3498.7991163400002</v>
      </c>
      <c r="AB231" s="98">
        <v>19848.603306740017</v>
      </c>
      <c r="AC231" s="98">
        <v>34895.814308530003</v>
      </c>
      <c r="AD231" s="98">
        <v>156312.56413395013</v>
      </c>
      <c r="AE231" s="98">
        <v>23067.273715449988</v>
      </c>
      <c r="AF231" s="98">
        <v>33517.642282710018</v>
      </c>
      <c r="AG231" s="98">
        <v>34977.287578919961</v>
      </c>
      <c r="AH231" s="98">
        <v>46034.494781980073</v>
      </c>
      <c r="AI231" s="98">
        <v>48589.447253749968</v>
      </c>
      <c r="AJ231" s="98">
        <v>27775.372618480011</v>
      </c>
      <c r="AK231" s="98">
        <v>74334.2061282301</v>
      </c>
      <c r="AL231" s="98">
        <v>37585.427152969998</v>
      </c>
      <c r="AM231" s="98">
        <v>150808.25063639987</v>
      </c>
      <c r="AN231" s="98">
        <v>91505.366629609882</v>
      </c>
      <c r="AO231" s="98">
        <v>110893.14925732001</v>
      </c>
      <c r="AP231" s="98">
        <v>153004.30245469019</v>
      </c>
      <c r="AQ231" s="98">
        <v>167476.39088094985</v>
      </c>
      <c r="AR231" s="98">
        <v>178738.78151223963</v>
      </c>
      <c r="AS231" s="98">
        <v>199264.52982958991</v>
      </c>
      <c r="AT231" s="98">
        <v>191936.11751687003</v>
      </c>
      <c r="AU231" s="98">
        <v>165532.75142064021</v>
      </c>
      <c r="AV231" s="98">
        <v>259403.34243863</v>
      </c>
      <c r="AW231" s="98">
        <v>305580.05792820035</v>
      </c>
      <c r="AX231" s="98">
        <v>366353.94604324963</v>
      </c>
      <c r="AY231" s="98"/>
      <c r="AZ231" s="98"/>
      <c r="BA231" s="98"/>
      <c r="BB231" s="98"/>
      <c r="BC231" s="98"/>
      <c r="BD231" s="98">
        <v>25160.205716</v>
      </c>
      <c r="BE231" s="98">
        <v>36590.155923999999</v>
      </c>
      <c r="BF231" s="98">
        <v>45615.69228866</v>
      </c>
      <c r="BG231" s="98">
        <v>0</v>
      </c>
      <c r="BH231" s="98">
        <v>6382.0390067299995</v>
      </c>
      <c r="BI231" s="98">
        <v>168507.53493391009</v>
      </c>
      <c r="BJ231" s="98">
        <v>168004.24130087995</v>
      </c>
      <c r="BK231" s="98">
        <v>338903.68129582936</v>
      </c>
      <c r="BL231" s="98">
        <v>298018.53229250025</v>
      </c>
      <c r="BM231" s="98"/>
      <c r="BN231" s="98"/>
      <c r="BP231" s="98">
        <v>0</v>
      </c>
      <c r="BQ231" s="98">
        <v>39148.676903</v>
      </c>
      <c r="BR231" s="98">
        <v>69722.859882000004</v>
      </c>
      <c r="BS231" s="98">
        <v>67786.990080000003</v>
      </c>
      <c r="BT231" s="98">
        <v>43792.332200110002</v>
      </c>
      <c r="BU231" s="98">
        <v>70577.712113710048</v>
      </c>
      <c r="BV231" s="98"/>
      <c r="BW231" s="98"/>
      <c r="BX231" s="98"/>
      <c r="BY231" s="98"/>
      <c r="BZ231" s="98"/>
      <c r="CA231" s="98"/>
      <c r="CB231" s="98"/>
      <c r="CC231" s="98"/>
      <c r="CD231" s="98"/>
      <c r="CE231" s="98"/>
      <c r="CF231" s="98"/>
      <c r="CG231" s="98"/>
      <c r="CH231" s="98"/>
      <c r="CI231" s="98"/>
      <c r="CJ231" s="98">
        <v>285989.66512128996</v>
      </c>
      <c r="CK231" s="98">
        <f t="shared" si="0"/>
        <v>4675647.5773382597</v>
      </c>
      <c r="CL231" s="98">
        <v>51997.731295389996</v>
      </c>
    </row>
    <row r="232" spans="1:90" x14ac:dyDescent="0.2">
      <c r="A232" s="13">
        <v>44105</v>
      </c>
      <c r="B232" s="98">
        <v>496.00570629999993</v>
      </c>
      <c r="C232" s="98">
        <v>0</v>
      </c>
      <c r="D232" s="98">
        <v>0</v>
      </c>
      <c r="E232" s="98">
        <v>0</v>
      </c>
      <c r="F232" s="98">
        <v>0</v>
      </c>
      <c r="G232" s="98">
        <v>0</v>
      </c>
      <c r="H232" s="98">
        <v>0</v>
      </c>
      <c r="I232" s="98">
        <v>4525.8489543600017</v>
      </c>
      <c r="J232" s="98">
        <v>5696.3547518700007</v>
      </c>
      <c r="K232" s="98">
        <v>5891.8969462899986</v>
      </c>
      <c r="L232" s="98">
        <v>5517.5009482099986</v>
      </c>
      <c r="M232" s="98">
        <v>25224.72441083</v>
      </c>
      <c r="N232" s="98">
        <v>39239.713989189935</v>
      </c>
      <c r="O232" s="98">
        <v>0</v>
      </c>
      <c r="P232" s="98">
        <v>0</v>
      </c>
      <c r="Q232" s="98">
        <v>0</v>
      </c>
      <c r="R232" s="98">
        <v>0</v>
      </c>
      <c r="S232" s="98">
        <v>0</v>
      </c>
      <c r="T232" s="98">
        <v>2493.9928267300002</v>
      </c>
      <c r="U232" s="98">
        <v>6131.5876900099984</v>
      </c>
      <c r="V232" s="98">
        <v>4437.3067984200006</v>
      </c>
      <c r="W232" s="98">
        <v>5449.5185115900022</v>
      </c>
      <c r="X232" s="98">
        <v>8017.5971620600021</v>
      </c>
      <c r="Y232" s="98">
        <v>7165.3057362599984</v>
      </c>
      <c r="Z232" s="98">
        <v>5765.907901810001</v>
      </c>
      <c r="AA232" s="98">
        <v>3268.8564246899991</v>
      </c>
      <c r="AB232" s="98">
        <v>19373.607675160001</v>
      </c>
      <c r="AC232" s="98">
        <v>34067.736207970025</v>
      </c>
      <c r="AD232" s="98">
        <v>151922.80492997981</v>
      </c>
      <c r="AE232" s="98">
        <v>22308.447937889981</v>
      </c>
      <c r="AF232" s="98">
        <v>32840.549862540021</v>
      </c>
      <c r="AG232" s="98">
        <v>34284.362450040011</v>
      </c>
      <c r="AH232" s="98">
        <v>44888.432378289981</v>
      </c>
      <c r="AI232" s="98">
        <v>47606.204229429888</v>
      </c>
      <c r="AJ232" s="98">
        <v>27214.879079269998</v>
      </c>
      <c r="AK232" s="98">
        <v>72969.214755370005</v>
      </c>
      <c r="AL232" s="98">
        <v>36791.060587169974</v>
      </c>
      <c r="AM232" s="98">
        <v>147164.21276355002</v>
      </c>
      <c r="AN232" s="98">
        <v>89519.2638470198</v>
      </c>
      <c r="AO232" s="98">
        <v>107762.01484213007</v>
      </c>
      <c r="AP232" s="98">
        <v>150594.0223834104</v>
      </c>
      <c r="AQ232" s="98">
        <v>164383.02012818013</v>
      </c>
      <c r="AR232" s="98">
        <v>175444.70988565989</v>
      </c>
      <c r="AS232" s="98">
        <v>194551.20170861942</v>
      </c>
      <c r="AT232" s="98">
        <v>186835.08835838971</v>
      </c>
      <c r="AU232" s="98">
        <v>161854.69754831982</v>
      </c>
      <c r="AV232" s="98">
        <v>253854.54657375987</v>
      </c>
      <c r="AW232" s="98">
        <v>300061.74148963025</v>
      </c>
      <c r="AX232" s="98">
        <v>360075.46534679038</v>
      </c>
      <c r="AY232" s="98"/>
      <c r="AZ232" s="98"/>
      <c r="BA232" s="98"/>
      <c r="BB232" s="98"/>
      <c r="BC232" s="98"/>
      <c r="BD232" s="98">
        <v>24742.151534000001</v>
      </c>
      <c r="BE232" s="98">
        <v>36033.173664000002</v>
      </c>
      <c r="BF232" s="98">
        <v>45688.265818719978</v>
      </c>
      <c r="BG232" s="98">
        <v>0</v>
      </c>
      <c r="BH232" s="98">
        <v>6392.2497559499989</v>
      </c>
      <c r="BI232" s="98">
        <v>166261.39661979038</v>
      </c>
      <c r="BJ232" s="98">
        <v>165706.69220732024</v>
      </c>
      <c r="BK232" s="98">
        <v>335039.89608077001</v>
      </c>
      <c r="BL232" s="98">
        <v>293808.02584389044</v>
      </c>
      <c r="BM232" s="98"/>
      <c r="BN232" s="98"/>
      <c r="BP232" s="98">
        <v>0</v>
      </c>
      <c r="BQ232" s="98">
        <v>36691.128613000001</v>
      </c>
      <c r="BR232" s="98">
        <v>66169.282703999997</v>
      </c>
      <c r="BS232" s="98">
        <v>64532.699508999998</v>
      </c>
      <c r="BT232" s="98">
        <v>42673.678284109999</v>
      </c>
      <c r="BU232" s="98">
        <v>67022.207786229978</v>
      </c>
      <c r="BV232" s="98"/>
      <c r="BW232" s="98"/>
      <c r="BX232" s="98"/>
      <c r="BY232" s="98"/>
      <c r="BZ232" s="98"/>
      <c r="CA232" s="98"/>
      <c r="CB232" s="98"/>
      <c r="CC232" s="98"/>
      <c r="CD232" s="98"/>
      <c r="CE232" s="98"/>
      <c r="CF232" s="98"/>
      <c r="CG232" s="98"/>
      <c r="CH232" s="98"/>
      <c r="CI232" s="98"/>
      <c r="CJ232" s="98">
        <v>286453.10828792996</v>
      </c>
      <c r="CK232" s="98">
        <f t="shared" si="0"/>
        <v>4582903.3604358993</v>
      </c>
      <c r="CL232" s="98">
        <v>52080.515574669975</v>
      </c>
    </row>
    <row r="233" spans="1:90"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c r="CI233" s="15"/>
      <c r="CJ233" s="15">
        <v>286037.40694468998</v>
      </c>
      <c r="CK233" s="98">
        <f t="shared" si="0"/>
        <v>4494131.0892301006</v>
      </c>
      <c r="CL233" s="15">
        <v>52140.340204640037</v>
      </c>
    </row>
    <row r="234" spans="1:90"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c r="CI234" s="15"/>
      <c r="CJ234" s="15">
        <v>285886.11027501</v>
      </c>
      <c r="CK234" s="98">
        <f t="shared" si="0"/>
        <v>4397104.9090223899</v>
      </c>
      <c r="CL234" s="15">
        <v>51917.993156899989</v>
      </c>
    </row>
    <row r="235" spans="1:90"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c r="CI235" s="15"/>
      <c r="CJ235" s="15">
        <v>286259.82685585</v>
      </c>
      <c r="CK235" s="98">
        <f t="shared" si="0"/>
        <v>4316438.9468543008</v>
      </c>
      <c r="CL235" s="15">
        <v>51981.261479780012</v>
      </c>
    </row>
    <row r="236" spans="1:90"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c r="CI236" s="15"/>
      <c r="CJ236" s="15">
        <v>286609.35037015</v>
      </c>
      <c r="CK236" s="98">
        <f t="shared" si="0"/>
        <v>4274943.3421444269</v>
      </c>
      <c r="CL236" s="15">
        <v>52175.343674469987</v>
      </c>
    </row>
    <row r="237" spans="1:90"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c r="CI237" s="15"/>
      <c r="CJ237" s="15">
        <v>287746.57602702</v>
      </c>
      <c r="CK237" s="98">
        <f t="shared" si="0"/>
        <v>4175048.7733637397</v>
      </c>
      <c r="CL237" s="15">
        <v>52461.433383699979</v>
      </c>
    </row>
    <row r="238" spans="1:90"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c r="CI238" s="15"/>
      <c r="CJ238" s="15">
        <v>290619.00808525999</v>
      </c>
      <c r="CK238" s="98">
        <f t="shared" si="0"/>
        <v>4101005.2381152804</v>
      </c>
      <c r="CL238" s="15">
        <v>52756.404754879986</v>
      </c>
    </row>
    <row r="239" spans="1:90"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c r="CI239" s="15"/>
      <c r="CJ239" s="15">
        <v>292237.73984716996</v>
      </c>
      <c r="CK239" s="98">
        <f t="shared" si="0"/>
        <v>4022787.9696182534</v>
      </c>
      <c r="CL239" s="15">
        <v>53005.924958990028</v>
      </c>
    </row>
    <row r="240" spans="1:90"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c r="CI240" s="15"/>
      <c r="CJ240" s="15">
        <v>292965.44073788001</v>
      </c>
      <c r="CK240" s="98">
        <f t="shared" si="0"/>
        <v>4275084.2148594484</v>
      </c>
      <c r="CL240" s="15">
        <v>53420.846125220036</v>
      </c>
    </row>
    <row r="241" spans="1:90"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c r="CI241" s="15"/>
      <c r="CJ241" s="15">
        <v>293836.38176777004</v>
      </c>
      <c r="CK241" s="98">
        <f t="shared" si="0"/>
        <v>4188540.2471784186</v>
      </c>
      <c r="CL241" s="15">
        <v>53672.272983090013</v>
      </c>
    </row>
    <row r="242" spans="1:90"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c r="CI242" s="15"/>
      <c r="CJ242" s="15">
        <v>308027.90126431</v>
      </c>
      <c r="CK242" s="98">
        <f t="shared" si="0"/>
        <v>4116163.1152778105</v>
      </c>
      <c r="CL242" s="15">
        <v>53746.62447101999</v>
      </c>
    </row>
    <row r="243" spans="1:90"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c r="CI243" s="15"/>
      <c r="CJ243" s="15">
        <v>382327.63518804999</v>
      </c>
      <c r="CK243" s="98">
        <f t="shared" si="0"/>
        <v>4103177.0378165604</v>
      </c>
      <c r="CL243" s="15">
        <v>53949.56132303003</v>
      </c>
    </row>
    <row r="244" spans="1:90"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c r="CI244" s="15"/>
      <c r="CJ244" s="15">
        <v>425963.43825190002</v>
      </c>
      <c r="CK244" s="98">
        <f t="shared" si="0"/>
        <v>4300975.3076727074</v>
      </c>
      <c r="CL244" s="15">
        <v>54116.142031459996</v>
      </c>
    </row>
    <row r="245" spans="1:90"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c r="CI245" s="15"/>
      <c r="CJ245" s="15">
        <v>427067.49136137002</v>
      </c>
      <c r="CK245" s="98">
        <f t="shared" si="0"/>
        <v>4008634.2743478213</v>
      </c>
      <c r="CL245" s="15">
        <v>54120.049935690004</v>
      </c>
    </row>
    <row r="246" spans="1:90"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c r="CI246" s="15"/>
      <c r="CJ246" s="15">
        <v>429102.77265821001</v>
      </c>
      <c r="CK246" s="98">
        <f t="shared" si="0"/>
        <v>3941063.2745828824</v>
      </c>
      <c r="CL246" s="15">
        <v>54261.769430330001</v>
      </c>
    </row>
    <row r="247" spans="1:90"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c r="CI247" s="15"/>
      <c r="CJ247" s="15">
        <v>434166.21390335</v>
      </c>
      <c r="CK247" s="98">
        <f t="shared" si="0"/>
        <v>3885164.8695571213</v>
      </c>
      <c r="CL247" s="15">
        <v>54589.458942170022</v>
      </c>
    </row>
    <row r="248" spans="1:90"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c r="CI248" s="15"/>
      <c r="CJ248" s="15">
        <v>433053.49179394002</v>
      </c>
      <c r="CK248" s="98">
        <f t="shared" si="0"/>
        <v>3793022.5422336697</v>
      </c>
      <c r="CL248" s="15">
        <v>55204.276826990004</v>
      </c>
    </row>
    <row r="249" spans="1:90"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c r="CI249" s="15"/>
      <c r="CJ249" s="15">
        <v>436725.00316025002</v>
      </c>
      <c r="CK249" s="98">
        <f t="shared" si="0"/>
        <v>3796518.4407843286</v>
      </c>
      <c r="CL249" s="15">
        <v>56160.195477920002</v>
      </c>
    </row>
    <row r="250" spans="1:90"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c r="CI250" s="15"/>
      <c r="CJ250" s="15">
        <v>436638.36755759997</v>
      </c>
      <c r="CK250" s="98">
        <f t="shared" si="0"/>
        <v>3744477.6857674713</v>
      </c>
      <c r="CL250" s="15">
        <v>56883.582819080009</v>
      </c>
    </row>
    <row r="251" spans="1:90"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c r="CI251" s="15"/>
      <c r="CJ251" s="15">
        <v>439347.59374326002</v>
      </c>
      <c r="CK251" s="98">
        <f t="shared" si="0"/>
        <v>3670408.6033393601</v>
      </c>
      <c r="CL251" s="15">
        <v>57440.561121379986</v>
      </c>
    </row>
    <row r="252" spans="1:90"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c r="CI252" s="15"/>
      <c r="CJ252" s="15">
        <v>442305.77823975001</v>
      </c>
      <c r="CK252" s="98">
        <f t="shared" si="0"/>
        <v>3610623.0109517202</v>
      </c>
      <c r="CL252" s="15">
        <v>57918.022446529954</v>
      </c>
    </row>
    <row r="253" spans="1:90"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c r="CI253" s="15"/>
      <c r="CJ253" s="15">
        <v>448173.68362860999</v>
      </c>
      <c r="CK253" s="98">
        <f t="shared" si="0"/>
        <v>3559411.8918849896</v>
      </c>
      <c r="CL253" s="15">
        <v>58313.690319420057</v>
      </c>
    </row>
    <row r="254" spans="1:90"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c r="CI254" s="15"/>
      <c r="CJ254" s="15">
        <v>451663.62282108003</v>
      </c>
      <c r="CK254" s="15">
        <v>3503306.6552350312</v>
      </c>
      <c r="CL254" s="15">
        <v>58700.070845390001</v>
      </c>
    </row>
    <row r="255" spans="1:90"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c r="CI255" s="15"/>
      <c r="CJ255" s="15">
        <v>455466.72355473001</v>
      </c>
      <c r="CK255" s="15">
        <v>3445895.2635565191</v>
      </c>
      <c r="CL255" s="15">
        <v>59192.878314759997</v>
      </c>
    </row>
    <row r="256" spans="1:90"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c r="CI256" s="15"/>
      <c r="CJ256" s="15">
        <v>459571.71225696005</v>
      </c>
      <c r="CK256" s="15">
        <v>3400559.8015170204</v>
      </c>
      <c r="CL256" s="15">
        <v>59686.269066580047</v>
      </c>
    </row>
    <row r="257" spans="1:90"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c r="CI257" s="15"/>
      <c r="CJ257" s="15">
        <v>463923.98246927001</v>
      </c>
      <c r="CK257" s="15">
        <v>3436543.8176065013</v>
      </c>
      <c r="CL257" s="15">
        <v>60169.066126580001</v>
      </c>
    </row>
    <row r="258" spans="1:90"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c r="CI258" s="15"/>
      <c r="CJ258" s="15">
        <v>468633.92963110999</v>
      </c>
      <c r="CK258" s="15">
        <v>3433313.7621247401</v>
      </c>
      <c r="CL258" s="15">
        <v>60624.82697478999</v>
      </c>
    </row>
    <row r="259" spans="1:90"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c r="CI259" s="15"/>
      <c r="CJ259" s="15">
        <v>473205.39305806003</v>
      </c>
      <c r="CK259" s="15">
        <v>3392434.3405089509</v>
      </c>
      <c r="CL259" s="15">
        <v>61257.476135140008</v>
      </c>
    </row>
    <row r="260" spans="1:90"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c r="CI260" s="15"/>
      <c r="CJ260" s="15">
        <v>477719.54680643999</v>
      </c>
      <c r="CK260" s="15">
        <v>3350857.5222124886</v>
      </c>
      <c r="CL260" s="15">
        <v>61996.995790729954</v>
      </c>
    </row>
    <row r="261" spans="1:90"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c r="CI261" s="15"/>
      <c r="CJ261" s="15">
        <v>482460.69149007997</v>
      </c>
      <c r="CK261" s="15">
        <v>3313381.51948136</v>
      </c>
      <c r="CL261" s="15">
        <v>63119.167295490013</v>
      </c>
    </row>
    <row r="262" spans="1:90"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c r="CI262" s="15"/>
      <c r="CJ262" s="15">
        <v>487868.25590105</v>
      </c>
      <c r="CK262" s="15">
        <v>3282572.9364985293</v>
      </c>
      <c r="CL262" s="15">
        <v>63957.164138299959</v>
      </c>
    </row>
    <row r="263" spans="1:90"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c r="CI263" s="15"/>
      <c r="CJ263" s="15">
        <v>492191.37069893</v>
      </c>
      <c r="CK263" s="15">
        <v>3241753.405940461</v>
      </c>
      <c r="CL263" s="15">
        <v>64549.032889110051</v>
      </c>
    </row>
    <row r="264" spans="1:90"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c r="CI264" s="15"/>
      <c r="CJ264" s="15">
        <v>490385.26204599999</v>
      </c>
      <c r="CK264" s="15">
        <v>3196204.6466906816</v>
      </c>
      <c r="CL264" s="15">
        <v>64930.596777610052</v>
      </c>
    </row>
    <row r="265" spans="1:90"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c r="CI265" s="15"/>
      <c r="CJ265" s="15">
        <v>495349.62869114004</v>
      </c>
      <c r="CK265" s="15">
        <v>3148993.4672024711</v>
      </c>
      <c r="CL265" s="15">
        <v>65170.036242689996</v>
      </c>
    </row>
    <row r="266" spans="1:90"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c r="CI266" s="15"/>
      <c r="CJ266" s="15">
        <v>500119.46658303996</v>
      </c>
      <c r="CK266" s="15">
        <v>3093988.2599938004</v>
      </c>
      <c r="CL266" s="15">
        <v>65486.981998989984</v>
      </c>
    </row>
    <row r="267" spans="1:90"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c r="CI267" s="15"/>
      <c r="CJ267" s="15">
        <v>502959.55661000003</v>
      </c>
      <c r="CK267" s="15">
        <v>3058995.2201239001</v>
      </c>
      <c r="CL267" s="15">
        <v>66030.133967470014</v>
      </c>
    </row>
    <row r="268" spans="1:90"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c r="CI268" s="15"/>
      <c r="CJ268" s="15">
        <v>507514.319097</v>
      </c>
      <c r="CK268" s="15">
        <v>3009221.4147912902</v>
      </c>
      <c r="CL268" s="15">
        <v>66443.73304953998</v>
      </c>
    </row>
    <row r="269" spans="1:90"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c r="CI269" s="15"/>
      <c r="CJ269" s="15">
        <v>505928.929909</v>
      </c>
      <c r="CK269" s="15">
        <v>3180579.9801440611</v>
      </c>
      <c r="CL269" s="15">
        <v>66699.566211459955</v>
      </c>
    </row>
    <row r="270" spans="1:90"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c r="CI270" s="15"/>
      <c r="CJ270" s="15">
        <v>506315.00120915001</v>
      </c>
      <c r="CK270" s="15">
        <v>3136654.27239714</v>
      </c>
      <c r="CL270" s="15">
        <v>66969.947213579988</v>
      </c>
    </row>
    <row r="271" spans="1:90"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c r="CI271" s="15"/>
      <c r="CJ271" s="15">
        <v>510310.40453351999</v>
      </c>
      <c r="CK271" s="15">
        <v>3092303.9572357615</v>
      </c>
      <c r="CL271" s="15">
        <v>67263.193582459906</v>
      </c>
    </row>
    <row r="272" spans="1:90"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c r="CI272" s="15"/>
      <c r="CJ272" s="15">
        <v>513693.67747952003</v>
      </c>
      <c r="CK272" s="15">
        <v>3049003.681794201</v>
      </c>
      <c r="CL272" s="15">
        <v>67646.313008090001</v>
      </c>
    </row>
    <row r="273" spans="1:90"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c r="CI273" s="15"/>
      <c r="CJ273" s="15">
        <v>515702.73066881002</v>
      </c>
      <c r="CK273" s="15">
        <v>3323593.2259186702</v>
      </c>
      <c r="CL273" s="15">
        <v>68348.382006659987</v>
      </c>
    </row>
    <row r="274" spans="1:90"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c r="CI274" s="15"/>
      <c r="CJ274" s="15">
        <v>518755.01408749999</v>
      </c>
      <c r="CK274" s="15">
        <v>3256213.7666038107</v>
      </c>
      <c r="CL274" s="15">
        <v>68947.551176789973</v>
      </c>
    </row>
    <row r="275" spans="1:90"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c r="CI275" s="15"/>
      <c r="CJ275" s="15">
        <v>521985.45571830001</v>
      </c>
      <c r="CK275" s="15">
        <v>3190073.6432915693</v>
      </c>
      <c r="CL275" s="15">
        <v>69157.239048520132</v>
      </c>
    </row>
    <row r="276" spans="1:90"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c r="CI276" s="15"/>
      <c r="CJ276" s="15">
        <v>525045.68131337001</v>
      </c>
      <c r="CK276" s="15">
        <v>3245443.2571113394</v>
      </c>
      <c r="CL276" s="15">
        <v>69409.170246129957</v>
      </c>
    </row>
    <row r="277" spans="1:90"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c r="CI277" s="15"/>
      <c r="CJ277" s="15">
        <v>528141.73464147002</v>
      </c>
      <c r="CK277" s="15">
        <v>3382369.3413628703</v>
      </c>
      <c r="CL277" s="15">
        <v>69592.581667330029</v>
      </c>
    </row>
    <row r="278" spans="1:90"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c r="CI278" s="15"/>
      <c r="CJ278" s="15">
        <v>530866.34612215997</v>
      </c>
      <c r="CK278" s="15">
        <v>3318398.9920095899</v>
      </c>
      <c r="CL278" s="15">
        <v>69758.162525350097</v>
      </c>
    </row>
    <row r="279" spans="1:90"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c r="CI279" s="15"/>
      <c r="CJ279" s="15">
        <v>533729.04935281002</v>
      </c>
      <c r="CK279" s="15">
        <v>3371861.8489582608</v>
      </c>
      <c r="CL279" s="15">
        <v>69824.764369460041</v>
      </c>
    </row>
    <row r="280" spans="1:90"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c r="CI280" s="15"/>
      <c r="CJ280" s="15">
        <v>536516.73866316001</v>
      </c>
      <c r="CK280" s="15">
        <v>3583142.7507440005</v>
      </c>
      <c r="CL280" s="15">
        <v>69910.324427540007</v>
      </c>
    </row>
    <row r="281" spans="1:90"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c r="CI281" s="15"/>
      <c r="CJ281" s="15">
        <v>538998.94984985003</v>
      </c>
      <c r="CK281" s="15">
        <v>3613984.7324913619</v>
      </c>
      <c r="CL281" s="15">
        <v>69945.938610260026</v>
      </c>
    </row>
    <row r="282" spans="1:90"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c r="CI282" s="15"/>
      <c r="CJ282" s="15">
        <v>541557.20619403</v>
      </c>
      <c r="CK282" s="15">
        <v>3604690.2067613592</v>
      </c>
      <c r="CL282" s="15">
        <v>69996.011400549949</v>
      </c>
    </row>
    <row r="283" spans="1:90"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c r="CI283" s="15"/>
      <c r="CJ283" s="15">
        <v>543815.83107011998</v>
      </c>
      <c r="CK283" s="15">
        <v>3506998.0465929415</v>
      </c>
      <c r="CL283" s="15">
        <v>69800.819134950056</v>
      </c>
    </row>
    <row r="284" spans="1:90"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5"/>
      <c r="CI284" s="15"/>
      <c r="CJ284" s="136">
        <v>546319.13047178998</v>
      </c>
      <c r="CK284" s="15">
        <v>3424447.1040563313</v>
      </c>
      <c r="CL284" s="15">
        <v>70259.60132978989</v>
      </c>
    </row>
    <row r="285" spans="1:90"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c r="CI285" s="15"/>
      <c r="CJ285" s="15">
        <v>549798.30600346997</v>
      </c>
      <c r="CK285" s="15">
        <v>3406612.7620909396</v>
      </c>
      <c r="CL285" s="15">
        <v>70986.604252350007</v>
      </c>
    </row>
    <row r="286" spans="1:90"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c r="CI286" s="15"/>
      <c r="CJ286" s="15">
        <v>552383.15198209998</v>
      </c>
      <c r="CK286" s="15">
        <v>3334921.9651768603</v>
      </c>
      <c r="CL286" s="15">
        <v>71561.410856500006</v>
      </c>
    </row>
    <row r="287" spans="1:90"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c r="CI287" s="15"/>
      <c r="CJ287" s="15">
        <v>549760.83034301002</v>
      </c>
      <c r="CK287" s="15">
        <v>3245626.4986232277</v>
      </c>
      <c r="CL287" s="15">
        <v>71990.261364189952</v>
      </c>
    </row>
    <row r="288" spans="1:90"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c r="CI288" s="15"/>
      <c r="CJ288" s="15">
        <v>552083.80567896995</v>
      </c>
      <c r="CK288" s="15">
        <v>3323426.4999598297</v>
      </c>
      <c r="CL288" s="15">
        <v>72335.231882319989</v>
      </c>
    </row>
    <row r="289" spans="1:90"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c r="CI289" s="15"/>
      <c r="CJ289" s="15">
        <v>554211.5475473</v>
      </c>
      <c r="CK289" s="15">
        <v>3340920.123486829</v>
      </c>
      <c r="CL289" s="15">
        <v>72510.901250459996</v>
      </c>
    </row>
    <row r="290" spans="1:90"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c r="CI290" s="15"/>
      <c r="CJ290" s="15">
        <v>556449.04233118007</v>
      </c>
      <c r="CK290" s="15">
        <v>3272679.5559339602</v>
      </c>
      <c r="CL290" s="15">
        <v>72650.75195368001</v>
      </c>
    </row>
    <row r="291" spans="1:90"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c r="CI291" s="15"/>
      <c r="CJ291" s="15">
        <v>558731.35399306996</v>
      </c>
      <c r="CK291" s="15">
        <v>3330821.1041461295</v>
      </c>
      <c r="CL291" s="15">
        <v>72816.139634900013</v>
      </c>
    </row>
    <row r="292" spans="1:90"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c r="CI292" s="15"/>
      <c r="CJ292" s="15">
        <v>560983.9175487</v>
      </c>
      <c r="CK292" s="15">
        <v>3239002.9275411707</v>
      </c>
      <c r="CL292" s="15">
        <v>73004.524605489976</v>
      </c>
    </row>
    <row r="293" spans="1:90"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c r="CI293" s="15"/>
      <c r="CJ293" s="15">
        <v>563337.49195315002</v>
      </c>
      <c r="CK293" s="15">
        <v>3131136.1989670796</v>
      </c>
      <c r="CL293" s="15">
        <v>21350.471206469992</v>
      </c>
    </row>
    <row r="294" spans="1:90"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c r="CI294" s="15"/>
      <c r="CJ294" s="15">
        <v>566884.75781168009</v>
      </c>
      <c r="CK294" s="15">
        <v>3194021.5061852308</v>
      </c>
      <c r="CL294" s="15">
        <v>3718.0230064399998</v>
      </c>
    </row>
    <row r="295" spans="1:90" x14ac:dyDescent="0.2">
      <c r="A295" s="13">
        <v>46023</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33203.506068070004</v>
      </c>
      <c r="AN295" s="15">
        <v>17716.809310339984</v>
      </c>
      <c r="AO295" s="15">
        <v>21149.058703459999</v>
      </c>
      <c r="AP295" s="15">
        <v>37024.451957999998</v>
      </c>
      <c r="AQ295" s="15">
        <v>42883.121541780019</v>
      </c>
      <c r="AR295" s="15">
        <v>47711.212268319992</v>
      </c>
      <c r="AS295" s="15">
        <v>54893.609077100024</v>
      </c>
      <c r="AT295" s="15">
        <v>50168.221282409984</v>
      </c>
      <c r="AU295" s="15">
        <v>41008.45450970003</v>
      </c>
      <c r="AV295" s="15">
        <v>86452.059832990126</v>
      </c>
      <c r="AW295" s="15">
        <v>100054.12046542999</v>
      </c>
      <c r="AX295" s="15">
        <v>101005.44444017987</v>
      </c>
      <c r="AY295" s="15">
        <v>128575.98889798025</v>
      </c>
      <c r="AZ295" s="15">
        <v>105202.83294276992</v>
      </c>
      <c r="BA295" s="15">
        <v>105119.78617128974</v>
      </c>
      <c r="BB295" s="15">
        <v>137333.23016614022</v>
      </c>
      <c r="BC295" s="15">
        <v>49064.882208000003</v>
      </c>
      <c r="BD295" s="15">
        <v>4101.3164870000001</v>
      </c>
      <c r="BE295" s="15">
        <v>13336.937062999999</v>
      </c>
      <c r="BF295" s="15">
        <v>2779.3151354399997</v>
      </c>
      <c r="BG295" s="15">
        <v>0</v>
      </c>
      <c r="BH295" s="15">
        <v>945.14639593999993</v>
      </c>
      <c r="BI295" s="15">
        <v>68898.232968179989</v>
      </c>
      <c r="BJ295" s="15">
        <v>63765.393186160065</v>
      </c>
      <c r="BK295" s="15">
        <v>139163.59993666995</v>
      </c>
      <c r="BL295" s="15">
        <v>143613.06538196988</v>
      </c>
      <c r="BM295" s="15">
        <v>144525.29017685005</v>
      </c>
      <c r="BN295" s="15">
        <v>33156.079428590012</v>
      </c>
      <c r="BO295" s="15">
        <v>96874.375319260071</v>
      </c>
      <c r="BP295" s="15">
        <v>0</v>
      </c>
      <c r="BQ295" s="15">
        <v>0</v>
      </c>
      <c r="BR295" s="15">
        <v>0</v>
      </c>
      <c r="BS295" s="15">
        <v>0</v>
      </c>
      <c r="BT295" s="15">
        <v>0</v>
      </c>
      <c r="BU295" s="15">
        <v>0</v>
      </c>
      <c r="BV295" s="15">
        <v>0</v>
      </c>
      <c r="BW295" s="15">
        <v>0</v>
      </c>
      <c r="BX295" s="15">
        <v>13437.289074200009</v>
      </c>
      <c r="BY295" s="15">
        <v>18400.461834570011</v>
      </c>
      <c r="BZ295" s="15">
        <v>65746.456055750066</v>
      </c>
      <c r="CA295" s="15">
        <v>58931.03239811003</v>
      </c>
      <c r="CB295" s="15">
        <v>38503.734628719991</v>
      </c>
      <c r="CC295" s="15">
        <v>65413.174489789999</v>
      </c>
      <c r="CD295" s="15">
        <v>51867.295447869947</v>
      </c>
      <c r="CE295" s="15">
        <v>107384.3801054301</v>
      </c>
      <c r="CF295" s="15">
        <v>125932.77249326999</v>
      </c>
      <c r="CG295" s="15">
        <v>142250.21218650023</v>
      </c>
      <c r="CH295" s="15"/>
      <c r="CI295" s="15"/>
      <c r="CJ295" s="15">
        <v>569378.20470881008</v>
      </c>
      <c r="CK295" s="15">
        <v>3126970.5547460406</v>
      </c>
      <c r="CL295" s="15">
        <v>3724.4615313799995</v>
      </c>
    </row>
    <row r="296" spans="1:90" x14ac:dyDescent="0.2">
      <c r="A296" s="13">
        <v>46054</v>
      </c>
      <c r="B296" s="15">
        <v>0</v>
      </c>
      <c r="C296" s="15">
        <v>0</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32211.020608490002</v>
      </c>
      <c r="AN296" s="15">
        <v>17124.416706650001</v>
      </c>
      <c r="AO296" s="15">
        <v>20575.385646599982</v>
      </c>
      <c r="AP296" s="15">
        <v>36272.80157911998</v>
      </c>
      <c r="AQ296" s="15">
        <v>42035.772439940018</v>
      </c>
      <c r="AR296" s="15">
        <v>46653.664558700002</v>
      </c>
      <c r="AS296" s="15">
        <v>53713.470665989975</v>
      </c>
      <c r="AT296" s="15">
        <v>49300.170926350023</v>
      </c>
      <c r="AU296" s="15">
        <v>40131.271382070066</v>
      </c>
      <c r="AV296" s="15">
        <v>84860.185750499964</v>
      </c>
      <c r="AW296" s="15">
        <v>98737.88303935992</v>
      </c>
      <c r="AX296" s="15">
        <v>98572.438617830165</v>
      </c>
      <c r="AY296" s="15">
        <v>126030.80062617014</v>
      </c>
      <c r="AZ296" s="15">
        <v>102154.56963354004</v>
      </c>
      <c r="BA296" s="15">
        <v>103497.16296836006</v>
      </c>
      <c r="BB296" s="15">
        <v>134026.83865573013</v>
      </c>
      <c r="BC296" s="15">
        <v>48146.34158</v>
      </c>
      <c r="BD296" s="15">
        <v>3982.1534940000001</v>
      </c>
      <c r="BE296" s="15">
        <v>13116.681349</v>
      </c>
      <c r="BF296" s="15">
        <v>1389.88111134</v>
      </c>
      <c r="BG296" s="15">
        <v>0</v>
      </c>
      <c r="BH296" s="15">
        <v>786.78312568999991</v>
      </c>
      <c r="BI296" s="15">
        <v>67574.445399490025</v>
      </c>
      <c r="BJ296" s="15">
        <v>62329.976972649973</v>
      </c>
      <c r="BK296" s="15">
        <v>137242.74389558021</v>
      </c>
      <c r="BL296" s="15">
        <v>141322.88165706003</v>
      </c>
      <c r="BM296" s="15">
        <v>143049.08753921994</v>
      </c>
      <c r="BN296" s="15">
        <v>33134.940048649987</v>
      </c>
      <c r="BO296" s="15">
        <v>95925.394477640017</v>
      </c>
      <c r="BP296" s="15">
        <v>0</v>
      </c>
      <c r="BQ296" s="15">
        <v>0</v>
      </c>
      <c r="BR296" s="15">
        <v>0</v>
      </c>
      <c r="BS296" s="15">
        <v>0</v>
      </c>
      <c r="BT296" s="15">
        <v>0</v>
      </c>
      <c r="BU296" s="15">
        <v>0</v>
      </c>
      <c r="BV296" s="15">
        <v>0</v>
      </c>
      <c r="BW296" s="15">
        <v>0</v>
      </c>
      <c r="BX296" s="15">
        <v>12646.24672949</v>
      </c>
      <c r="BY296" s="15">
        <v>17614.068416880007</v>
      </c>
      <c r="BZ296" s="15">
        <v>63205.683618570103</v>
      </c>
      <c r="CA296" s="15">
        <v>55843.302760699997</v>
      </c>
      <c r="CB296" s="15">
        <v>36631.976485770087</v>
      </c>
      <c r="CC296" s="15">
        <v>62676.182227519996</v>
      </c>
      <c r="CD296" s="15">
        <v>48910.691801760004</v>
      </c>
      <c r="CE296" s="15">
        <v>103224.79434602008</v>
      </c>
      <c r="CF296" s="15">
        <v>120517.77121679984</v>
      </c>
      <c r="CG296" s="15">
        <v>137455.84594359982</v>
      </c>
      <c r="CH296" s="15"/>
      <c r="CI296" s="15"/>
      <c r="CJ296" s="15">
        <v>573729.09408479009</v>
      </c>
      <c r="CK296" s="15">
        <v>3066354.8220876204</v>
      </c>
      <c r="CL296" s="15">
        <v>2176.6642370299996</v>
      </c>
    </row>
    <row r="297" spans="1:90" x14ac:dyDescent="0.2">
      <c r="A297" s="13">
        <v>46082</v>
      </c>
      <c r="B297" s="15">
        <v>0</v>
      </c>
      <c r="C297" s="15">
        <v>0</v>
      </c>
      <c r="D297" s="15">
        <v>0</v>
      </c>
      <c r="E297" s="15">
        <v>0</v>
      </c>
      <c r="F297" s="15">
        <v>0</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31037.478165179971</v>
      </c>
      <c r="AN297" s="15">
        <v>16472.792573990006</v>
      </c>
      <c r="AO297" s="15">
        <v>19932.364971420004</v>
      </c>
      <c r="AP297" s="15">
        <v>35450.461873780012</v>
      </c>
      <c r="AQ297" s="15">
        <v>40910.382061989949</v>
      </c>
      <c r="AR297" s="15">
        <v>45517.29792280995</v>
      </c>
      <c r="AS297" s="15">
        <v>52837.906162930005</v>
      </c>
      <c r="AT297" s="15">
        <v>48185.685321319994</v>
      </c>
      <c r="AU297" s="15">
        <v>38798.518794280048</v>
      </c>
      <c r="AV297" s="15">
        <v>83624.979624999978</v>
      </c>
      <c r="AW297" s="15">
        <v>97319.848243799992</v>
      </c>
      <c r="AX297" s="15">
        <v>95799.974638210173</v>
      </c>
      <c r="AY297" s="15">
        <v>123386.81193464993</v>
      </c>
      <c r="AZ297" s="15">
        <v>99366.18494706013</v>
      </c>
      <c r="BA297" s="15">
        <v>101724.0186695601</v>
      </c>
      <c r="BB297" s="15">
        <v>131553.34838606004</v>
      </c>
      <c r="BC297" s="15">
        <v>46925.313818000002</v>
      </c>
      <c r="BD297" s="15">
        <v>3885.8892660000001</v>
      </c>
      <c r="BE297" s="15">
        <v>12820.460266</v>
      </c>
      <c r="BF297" s="15">
        <v>1406.4192671900003</v>
      </c>
      <c r="BG297" s="15">
        <v>0</v>
      </c>
      <c r="BH297" s="15">
        <v>796.14503576999994</v>
      </c>
      <c r="BI297" s="15">
        <v>66941.352609240043</v>
      </c>
      <c r="BJ297" s="15">
        <v>61345.475110720021</v>
      </c>
      <c r="BK297" s="15">
        <v>136116.61695199989</v>
      </c>
      <c r="BL297" s="15">
        <v>140074.73501614988</v>
      </c>
      <c r="BM297" s="15">
        <v>141606.40789267988</v>
      </c>
      <c r="BN297" s="15">
        <v>33007.466315160018</v>
      </c>
      <c r="BO297" s="15">
        <v>95830.396119470082</v>
      </c>
      <c r="BP297" s="15">
        <v>0</v>
      </c>
      <c r="BQ297" s="15">
        <v>0</v>
      </c>
      <c r="BR297" s="15">
        <v>0</v>
      </c>
      <c r="BS297" s="15">
        <v>0</v>
      </c>
      <c r="BT297" s="15">
        <v>0</v>
      </c>
      <c r="BU297" s="15">
        <v>0</v>
      </c>
      <c r="BV297" s="15">
        <v>0</v>
      </c>
      <c r="BW297" s="15">
        <v>0</v>
      </c>
      <c r="BX297" s="15">
        <v>11717.438683009997</v>
      </c>
      <c r="BY297" s="15">
        <v>16543.512063800012</v>
      </c>
      <c r="BZ297" s="15">
        <v>60681.964925139953</v>
      </c>
      <c r="CA297" s="15">
        <v>53249.513108969964</v>
      </c>
      <c r="CB297" s="15">
        <v>34412.23515967001</v>
      </c>
      <c r="CC297" s="15">
        <v>59872.454702649979</v>
      </c>
      <c r="CD297" s="15">
        <v>46037.867060500008</v>
      </c>
      <c r="CE297" s="15">
        <v>98295.201499249975</v>
      </c>
      <c r="CF297" s="15">
        <v>116147.90664058996</v>
      </c>
      <c r="CG297" s="15">
        <v>131929.40284770992</v>
      </c>
      <c r="CH297" s="15"/>
      <c r="CI297" s="15"/>
      <c r="CJ297" s="15">
        <v>576686.81023595994</v>
      </c>
      <c r="CK297" s="15">
        <v>3008249.0388876693</v>
      </c>
      <c r="CL297" s="15">
        <v>2202.5643029600001</v>
      </c>
    </row>
    <row r="298" spans="1:90" x14ac:dyDescent="0.2">
      <c r="A298" s="13">
        <v>46113</v>
      </c>
      <c r="B298" s="15">
        <v>0</v>
      </c>
      <c r="C298" s="15">
        <v>0</v>
      </c>
      <c r="D298" s="15">
        <v>0</v>
      </c>
      <c r="E298" s="15">
        <v>0</v>
      </c>
      <c r="F298" s="15">
        <v>0</v>
      </c>
      <c r="G298" s="15">
        <v>0</v>
      </c>
      <c r="H298" s="15">
        <v>0</v>
      </c>
      <c r="I298" s="15">
        <v>0</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29922.327051060034</v>
      </c>
      <c r="AN298" s="15">
        <v>16033.137480769996</v>
      </c>
      <c r="AO298" s="15">
        <v>19166.139934180013</v>
      </c>
      <c r="AP298" s="15">
        <v>34637.968491340012</v>
      </c>
      <c r="AQ298" s="15">
        <v>39860.784254930011</v>
      </c>
      <c r="AR298" s="15">
        <v>44459.431636690017</v>
      </c>
      <c r="AS298" s="15">
        <v>51859.132134839856</v>
      </c>
      <c r="AT298" s="15">
        <v>47026.446751350035</v>
      </c>
      <c r="AU298" s="15">
        <v>37945.204318349955</v>
      </c>
      <c r="AV298" s="15">
        <v>82029.502026839938</v>
      </c>
      <c r="AW298" s="15">
        <v>95803.406694219913</v>
      </c>
      <c r="AX298" s="15">
        <v>93624.184095330129</v>
      </c>
      <c r="AY298" s="15">
        <v>121434.72070150978</v>
      </c>
      <c r="AZ298" s="15">
        <v>97585.115732379898</v>
      </c>
      <c r="BA298" s="15">
        <v>98761.042959170081</v>
      </c>
      <c r="BB298" s="15">
        <v>129018.56994511998</v>
      </c>
      <c r="BC298" s="15">
        <v>46095.370124000001</v>
      </c>
      <c r="BD298" s="15">
        <v>3770.766435</v>
      </c>
      <c r="BE298" s="15">
        <v>12507.709579</v>
      </c>
      <c r="BF298" s="15">
        <v>1220.5147196400001</v>
      </c>
      <c r="BG298" s="15">
        <v>0</v>
      </c>
      <c r="BH298" s="15">
        <v>176.54193956999998</v>
      </c>
      <c r="BI298" s="15">
        <v>66615.773440439982</v>
      </c>
      <c r="BJ298" s="15">
        <v>60214.658811009969</v>
      </c>
      <c r="BK298" s="15">
        <v>135271.81880629994</v>
      </c>
      <c r="BL298" s="15">
        <v>138017.81446947993</v>
      </c>
      <c r="BM298" s="15">
        <v>140298.08533743976</v>
      </c>
      <c r="BN298" s="15">
        <v>32950.330639799999</v>
      </c>
      <c r="BO298" s="15">
        <v>95483.012181389917</v>
      </c>
      <c r="BP298" s="15">
        <v>0</v>
      </c>
      <c r="BQ298" s="15">
        <v>0</v>
      </c>
      <c r="BR298" s="15">
        <v>0</v>
      </c>
      <c r="BS298" s="15">
        <v>0</v>
      </c>
      <c r="BT298" s="15">
        <v>0</v>
      </c>
      <c r="BU298" s="15">
        <v>0</v>
      </c>
      <c r="BV298" s="15">
        <v>0</v>
      </c>
      <c r="BW298" s="15">
        <v>0</v>
      </c>
      <c r="BX298" s="15">
        <v>10917.544359389994</v>
      </c>
      <c r="BY298" s="15">
        <v>15664.97850402</v>
      </c>
      <c r="BZ298" s="15">
        <v>58533.138885729997</v>
      </c>
      <c r="CA298" s="15">
        <v>50194.266716559905</v>
      </c>
      <c r="CB298" s="15">
        <v>32733.943133879995</v>
      </c>
      <c r="CC298" s="15">
        <v>57642.337389759996</v>
      </c>
      <c r="CD298" s="15">
        <v>44064.096345980106</v>
      </c>
      <c r="CE298" s="15">
        <v>93313.415459119948</v>
      </c>
      <c r="CF298" s="15">
        <v>111135.05061111988</v>
      </c>
      <c r="CG298" s="15">
        <v>126369.37445079003</v>
      </c>
      <c r="CH298" s="15">
        <v>197488.29741439977</v>
      </c>
      <c r="CI298" s="15">
        <v>194766.54200060971</v>
      </c>
      <c r="CJ298" s="15">
        <v>579731.64578787005</v>
      </c>
      <c r="CK298" s="15">
        <v>3344344.1417503785</v>
      </c>
      <c r="CL298" s="15">
        <v>1397.0566592100001</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K8:CK9"/>
    <mergeCell ref="A8:A9"/>
    <mergeCell ref="BF8:BH8"/>
    <mergeCell ref="H6:I6"/>
    <mergeCell ref="H2:I2"/>
    <mergeCell ref="H4:I4"/>
    <mergeCell ref="B8:N8"/>
    <mergeCell ref="O8:BE8"/>
    <mergeCell ref="BP8:BS8"/>
    <mergeCell ref="BU8:CI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K216 CK220:CK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zoomScale="145" zoomScaleNormal="145" workbookViewId="0">
      <pane xSplit="1" ySplit="6" topLeftCell="B276" activePane="bottomRight" state="frozen"/>
      <selection pane="topRight" activeCell="E272" sqref="E272"/>
      <selection pane="bottomLeft" activeCell="E272" sqref="E272"/>
      <selection pane="bottomRight" activeCell="D295" sqref="D295"/>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0" t="s">
        <v>16</v>
      </c>
      <c r="H3" s="174" t="s">
        <v>17</v>
      </c>
      <c r="I3" s="174"/>
    </row>
    <row r="4" spans="1:9" x14ac:dyDescent="0.2">
      <c r="A4" s="12" t="s">
        <v>279</v>
      </c>
    </row>
    <row r="5" spans="1:9" ht="18.75" customHeight="1" x14ac:dyDescent="0.2">
      <c r="A5" s="203"/>
      <c r="B5" s="205" t="s">
        <v>109</v>
      </c>
      <c r="C5" s="205"/>
      <c r="D5" s="192" t="s">
        <v>28</v>
      </c>
      <c r="H5" s="174" t="s">
        <v>18</v>
      </c>
      <c r="I5" s="174"/>
    </row>
    <row r="6" spans="1:9" x14ac:dyDescent="0.2">
      <c r="A6" s="204"/>
      <c r="B6" s="120" t="s">
        <v>110</v>
      </c>
      <c r="C6" s="120" t="s">
        <v>111</v>
      </c>
      <c r="D6" s="192"/>
      <c r="H6" s="206"/>
      <c r="I6" s="206"/>
    </row>
    <row r="7" spans="1:9" x14ac:dyDescent="0.2">
      <c r="A7" s="13">
        <v>37347</v>
      </c>
      <c r="B7" s="14"/>
      <c r="C7" s="14"/>
      <c r="D7" s="15"/>
    </row>
    <row r="8" spans="1:9" x14ac:dyDescent="0.2">
      <c r="A8" s="13">
        <v>37377</v>
      </c>
      <c r="B8" s="14">
        <v>129179.9838303</v>
      </c>
      <c r="C8" s="14">
        <v>345678.38801266998</v>
      </c>
      <c r="D8" s="15">
        <v>474858.37184296997</v>
      </c>
      <c r="E8" s="46"/>
    </row>
    <row r="9" spans="1:9" x14ac:dyDescent="0.2">
      <c r="A9" s="13">
        <v>37408</v>
      </c>
      <c r="B9" s="14">
        <v>128739</v>
      </c>
      <c r="C9" s="14">
        <v>341758</v>
      </c>
      <c r="D9" s="15">
        <v>470496</v>
      </c>
      <c r="E9" s="46"/>
    </row>
    <row r="10" spans="1:9" x14ac:dyDescent="0.2">
      <c r="A10" s="13">
        <v>37438</v>
      </c>
      <c r="B10" s="14">
        <v>127740.95581593001</v>
      </c>
      <c r="C10" s="14">
        <v>335794.25564136001</v>
      </c>
      <c r="D10" s="15">
        <v>463535.21145728999</v>
      </c>
      <c r="E10" s="46"/>
    </row>
    <row r="11" spans="1:9" x14ac:dyDescent="0.2">
      <c r="A11" s="13">
        <v>37469</v>
      </c>
      <c r="B11" s="14">
        <v>126464.74885607</v>
      </c>
      <c r="C11" s="14">
        <v>329771.2079130499</v>
      </c>
      <c r="D11" s="15">
        <v>456235.95676911989</v>
      </c>
      <c r="E11" s="46"/>
    </row>
    <row r="12" spans="1:9" x14ac:dyDescent="0.2">
      <c r="A12" s="13">
        <v>37500</v>
      </c>
      <c r="B12" s="14">
        <v>125003.38375524001</v>
      </c>
      <c r="C12" s="14">
        <v>322371.44849760999</v>
      </c>
      <c r="D12" s="15">
        <v>447374.83225285</v>
      </c>
      <c r="E12" s="46"/>
    </row>
    <row r="13" spans="1:9" x14ac:dyDescent="0.2">
      <c r="A13" s="13">
        <v>37530</v>
      </c>
      <c r="B13" s="14">
        <v>123791.25357626002</v>
      </c>
      <c r="C13" s="14">
        <v>315998.44266750006</v>
      </c>
      <c r="D13" s="15">
        <v>439789.69624376006</v>
      </c>
      <c r="E13" s="46"/>
    </row>
    <row r="14" spans="1:9" x14ac:dyDescent="0.2">
      <c r="A14" s="13">
        <v>37561</v>
      </c>
      <c r="B14" s="14">
        <v>284959.38996094966</v>
      </c>
      <c r="C14" s="14">
        <v>709417.01688625931</v>
      </c>
      <c r="D14" s="47">
        <v>994376.40684720897</v>
      </c>
      <c r="E14" s="46"/>
    </row>
    <row r="15" spans="1:9" x14ac:dyDescent="0.2">
      <c r="A15" s="13">
        <v>37591</v>
      </c>
      <c r="B15" s="14">
        <v>283322.13702158019</v>
      </c>
      <c r="C15" s="14">
        <v>697518.22786935908</v>
      </c>
      <c r="D15" s="47">
        <v>980840.36489093932</v>
      </c>
      <c r="E15" s="46"/>
    </row>
    <row r="16" spans="1:9" x14ac:dyDescent="0.2">
      <c r="A16" s="13">
        <v>37622</v>
      </c>
      <c r="B16" s="14">
        <v>278733.38799098</v>
      </c>
      <c r="C16" s="14">
        <v>688046.94878460013</v>
      </c>
      <c r="D16" s="15">
        <v>966780.33677558019</v>
      </c>
      <c r="E16" s="46"/>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1">
        <v>43586</v>
      </c>
      <c r="B212" s="98">
        <v>722060.16403658956</v>
      </c>
      <c r="C212" s="98">
        <v>3764800.1149055189</v>
      </c>
      <c r="D212" s="98">
        <v>4486860.2789421082</v>
      </c>
    </row>
    <row r="213" spans="1:4" x14ac:dyDescent="0.2">
      <c r="A213" s="101">
        <v>43617</v>
      </c>
      <c r="B213" s="98">
        <v>706504.53819999995</v>
      </c>
      <c r="C213" s="98">
        <v>3702499.18</v>
      </c>
      <c r="D213" s="98">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5">
        <v>648561.896831249</v>
      </c>
      <c r="C254" s="135">
        <v>1976933.0799225196</v>
      </c>
      <c r="D254" s="135">
        <v>2625494.9767537685</v>
      </c>
    </row>
    <row r="255" spans="1:4" x14ac:dyDescent="0.2">
      <c r="A255" s="13">
        <v>44896</v>
      </c>
      <c r="B255" s="15">
        <v>682362.38804999995</v>
      </c>
      <c r="C255" s="15">
        <v>1945405.79574</v>
      </c>
      <c r="D255" s="149">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3">
        <v>46023</v>
      </c>
      <c r="B292" s="15">
        <v>455198.78759055014</v>
      </c>
      <c r="C292" s="15">
        <v>1414526.7537324706</v>
      </c>
      <c r="D292" s="15">
        <v>1869725.5413230206</v>
      </c>
    </row>
    <row r="293" spans="1:4" x14ac:dyDescent="0.2">
      <c r="A293" s="13">
        <v>46054</v>
      </c>
      <c r="B293" s="15">
        <v>454200.74566192011</v>
      </c>
      <c r="C293" s="15">
        <v>1379698.4187938001</v>
      </c>
      <c r="D293" s="15">
        <v>1833899.1644557202</v>
      </c>
    </row>
    <row r="294" spans="1:4" x14ac:dyDescent="0.2">
      <c r="A294" s="13">
        <v>46082</v>
      </c>
      <c r="B294" s="15">
        <v>447314.69705332007</v>
      </c>
      <c r="C294" s="15">
        <v>1355360.0349071007</v>
      </c>
      <c r="D294" s="15">
        <v>1802674.7319604207</v>
      </c>
    </row>
    <row r="295" spans="1:4" x14ac:dyDescent="0.2">
      <c r="A295" s="13">
        <v>46113</v>
      </c>
      <c r="B295" s="15">
        <v>440957.71215466969</v>
      </c>
      <c r="C295" s="15">
        <v>1330831.7985364797</v>
      </c>
      <c r="D295" s="15">
        <v>1771789.5106911494</v>
      </c>
    </row>
    <row r="296" spans="1:4" x14ac:dyDescent="0.2">
      <c r="B296" s="15"/>
      <c r="C296" s="15"/>
      <c r="D296" s="15"/>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207" t="s">
        <v>112</v>
      </c>
      <c r="I15" s="207"/>
      <c r="J15" s="207"/>
    </row>
    <row r="16" spans="8:10" x14ac:dyDescent="0.2">
      <c r="H16" s="207"/>
      <c r="I16" s="207"/>
      <c r="J16" s="207"/>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01"/>
  <sheetViews>
    <sheetView showGridLines="0" zoomScale="98" zoomScaleNormal="98" workbookViewId="0">
      <pane xSplit="1" ySplit="7" topLeftCell="AU272" activePane="bottomRight" state="frozen"/>
      <selection pane="topRight" activeCell="B1" sqref="B1"/>
      <selection pane="bottomLeft" activeCell="A7" sqref="A7"/>
      <selection pane="bottomRight" activeCell="BM297" sqref="BM297"/>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113</v>
      </c>
      <c r="H2" s="174" t="s">
        <v>17</v>
      </c>
      <c r="I2" s="174"/>
    </row>
    <row r="3" spans="1:65" ht="16.5" customHeight="1" x14ac:dyDescent="0.2">
      <c r="A3" s="10" t="s">
        <v>114</v>
      </c>
    </row>
    <row r="4" spans="1:65" ht="17.25" customHeight="1" x14ac:dyDescent="0.25">
      <c r="A4" s="8"/>
      <c r="H4" s="174" t="s">
        <v>18</v>
      </c>
      <c r="I4" s="174"/>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08"/>
      <c r="B6" s="209" t="s">
        <v>115</v>
      </c>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09" t="s">
        <v>116</v>
      </c>
    </row>
    <row r="7" spans="1:65" ht="20.100000000000001" customHeight="1" x14ac:dyDescent="0.2">
      <c r="A7" s="208"/>
      <c r="B7" s="87" t="s">
        <v>29</v>
      </c>
      <c r="C7" s="87" t="s">
        <v>30</v>
      </c>
      <c r="D7" s="87" t="s">
        <v>31</v>
      </c>
      <c r="E7" s="87" t="s">
        <v>32</v>
      </c>
      <c r="F7" s="87" t="s">
        <v>33</v>
      </c>
      <c r="G7" s="87" t="s">
        <v>34</v>
      </c>
      <c r="H7" s="87" t="s">
        <v>35</v>
      </c>
      <c r="I7" s="87" t="s">
        <v>36</v>
      </c>
      <c r="J7" s="87" t="s">
        <v>37</v>
      </c>
      <c r="K7" s="87" t="s">
        <v>38</v>
      </c>
      <c r="L7" s="87" t="s">
        <v>39</v>
      </c>
      <c r="M7" s="87" t="s">
        <v>40</v>
      </c>
      <c r="N7" s="87" t="s">
        <v>41</v>
      </c>
      <c r="O7" s="87" t="s">
        <v>42</v>
      </c>
      <c r="P7" s="87" t="s">
        <v>43</v>
      </c>
      <c r="Q7" s="87" t="s">
        <v>44</v>
      </c>
      <c r="R7" s="87" t="s">
        <v>45</v>
      </c>
      <c r="S7" s="87" t="s">
        <v>46</v>
      </c>
      <c r="T7" s="87" t="s">
        <v>47</v>
      </c>
      <c r="U7" s="87" t="s">
        <v>48</v>
      </c>
      <c r="V7" s="87" t="s">
        <v>49</v>
      </c>
      <c r="W7" s="87" t="s">
        <v>50</v>
      </c>
      <c r="X7" s="87" t="s">
        <v>51</v>
      </c>
      <c r="Y7" s="87" t="s">
        <v>52</v>
      </c>
      <c r="Z7" s="87" t="s">
        <v>53</v>
      </c>
      <c r="AA7" s="87" t="s">
        <v>54</v>
      </c>
      <c r="AB7" s="87" t="s">
        <v>55</v>
      </c>
      <c r="AC7" s="87" t="s">
        <v>56</v>
      </c>
      <c r="AD7" s="87" t="s">
        <v>57</v>
      </c>
      <c r="AE7" s="87" t="s">
        <v>58</v>
      </c>
      <c r="AF7" s="87" t="s">
        <v>59</v>
      </c>
      <c r="AG7" s="87" t="s">
        <v>60</v>
      </c>
      <c r="AH7" s="87" t="s">
        <v>61</v>
      </c>
      <c r="AI7" s="87" t="s">
        <v>62</v>
      </c>
      <c r="AJ7" s="87" t="s">
        <v>63</v>
      </c>
      <c r="AK7" s="87" t="s">
        <v>64</v>
      </c>
      <c r="AL7" s="87" t="s">
        <v>65</v>
      </c>
      <c r="AM7" s="87" t="s">
        <v>66</v>
      </c>
      <c r="AN7" s="87" t="s">
        <v>67</v>
      </c>
      <c r="AO7" s="87" t="s">
        <v>68</v>
      </c>
      <c r="AP7" s="87" t="s">
        <v>69</v>
      </c>
      <c r="AQ7" s="87" t="s">
        <v>70</v>
      </c>
      <c r="AR7" s="87" t="s">
        <v>71</v>
      </c>
      <c r="AS7" s="87" t="s">
        <v>72</v>
      </c>
      <c r="AT7" s="87" t="s">
        <v>73</v>
      </c>
      <c r="AU7" s="87" t="s">
        <v>74</v>
      </c>
      <c r="AV7" s="87" t="s">
        <v>75</v>
      </c>
      <c r="AW7" s="87" t="s">
        <v>76</v>
      </c>
      <c r="AX7" s="87" t="s">
        <v>77</v>
      </c>
      <c r="AY7" s="87" t="s">
        <v>78</v>
      </c>
      <c r="AZ7" s="87" t="s">
        <v>79</v>
      </c>
      <c r="BA7" s="87" t="s">
        <v>80</v>
      </c>
      <c r="BB7" s="87" t="s">
        <v>263</v>
      </c>
      <c r="BC7" s="87" t="s">
        <v>269</v>
      </c>
      <c r="BD7" s="87" t="s">
        <v>86</v>
      </c>
      <c r="BE7" s="87" t="s">
        <v>87</v>
      </c>
      <c r="BF7" s="87" t="s">
        <v>88</v>
      </c>
      <c r="BG7" s="87" t="s">
        <v>89</v>
      </c>
      <c r="BH7" s="87" t="s">
        <v>90</v>
      </c>
      <c r="BI7" s="87" t="s">
        <v>91</v>
      </c>
      <c r="BJ7" s="87" t="s">
        <v>274</v>
      </c>
      <c r="BK7" s="87" t="s">
        <v>81</v>
      </c>
      <c r="BL7" s="87" t="s">
        <v>82</v>
      </c>
      <c r="BM7" s="209"/>
    </row>
    <row r="8" spans="1:65" x14ac:dyDescent="0.2">
      <c r="A8" s="13">
        <v>37347</v>
      </c>
      <c r="B8" s="51"/>
      <c r="C8" s="51"/>
      <c r="D8" s="51"/>
      <c r="E8" s="51"/>
      <c r="F8" s="51"/>
      <c r="G8" s="51"/>
      <c r="H8" s="51"/>
      <c r="I8" s="51"/>
      <c r="J8" s="51"/>
      <c r="K8" s="51"/>
      <c r="L8" s="51"/>
      <c r="M8" s="51"/>
      <c r="N8" s="51"/>
      <c r="BM8" s="51"/>
    </row>
    <row r="9" spans="1:65" x14ac:dyDescent="0.2">
      <c r="A9" s="13">
        <v>37377</v>
      </c>
      <c r="B9" s="51">
        <v>3.1096705139028519E-4</v>
      </c>
      <c r="C9" s="51"/>
      <c r="D9" s="51"/>
      <c r="E9" s="51"/>
      <c r="F9" s="51"/>
      <c r="G9" s="51"/>
      <c r="H9" s="51"/>
      <c r="I9" s="51"/>
      <c r="J9" s="51"/>
      <c r="K9" s="51"/>
      <c r="L9" s="51"/>
      <c r="M9" s="51"/>
      <c r="N9" s="51"/>
      <c r="BM9" s="51">
        <v>3.1096705139028514E-4</v>
      </c>
    </row>
    <row r="10" spans="1:65" x14ac:dyDescent="0.2">
      <c r="A10" s="13">
        <v>37408</v>
      </c>
      <c r="B10" s="51">
        <v>5.1135397914140563E-4</v>
      </c>
      <c r="C10" s="51"/>
      <c r="D10" s="51"/>
      <c r="E10" s="51"/>
      <c r="F10" s="51"/>
      <c r="G10" s="51"/>
      <c r="H10" s="51"/>
      <c r="I10" s="51"/>
      <c r="J10" s="51"/>
      <c r="K10" s="51"/>
      <c r="L10" s="51"/>
      <c r="M10" s="51"/>
      <c r="N10" s="51"/>
      <c r="BM10" s="51">
        <v>5.2782831732894669E-4</v>
      </c>
    </row>
    <row r="11" spans="1:65" x14ac:dyDescent="0.2">
      <c r="A11" s="13">
        <v>37438</v>
      </c>
      <c r="B11" s="51">
        <v>1.2304260163686646E-3</v>
      </c>
      <c r="C11" s="51"/>
      <c r="D11" s="51"/>
      <c r="E11" s="51"/>
      <c r="F11" s="51"/>
      <c r="G11" s="51"/>
      <c r="H11" s="51"/>
      <c r="I11" s="51"/>
      <c r="J11" s="51"/>
      <c r="K11" s="51"/>
      <c r="L11" s="51"/>
      <c r="M11" s="51"/>
      <c r="N11" s="51"/>
      <c r="BM11" s="51">
        <v>1.2304260163686648E-3</v>
      </c>
    </row>
    <row r="12" spans="1:65" x14ac:dyDescent="0.2">
      <c r="A12" s="13">
        <v>37469</v>
      </c>
      <c r="B12" s="51">
        <v>2.7765397957027916E-3</v>
      </c>
      <c r="C12" s="51"/>
      <c r="D12" s="51"/>
      <c r="E12" s="51"/>
      <c r="F12" s="51"/>
      <c r="G12" s="51"/>
      <c r="H12" s="51"/>
      <c r="I12" s="51"/>
      <c r="J12" s="51"/>
      <c r="K12" s="51"/>
      <c r="L12" s="51"/>
      <c r="M12" s="51"/>
      <c r="N12" s="51"/>
      <c r="BM12" s="51">
        <v>2.776539795702792E-3</v>
      </c>
    </row>
    <row r="13" spans="1:65" x14ac:dyDescent="0.2">
      <c r="A13" s="13">
        <v>37500</v>
      </c>
      <c r="B13" s="51">
        <v>4.2515403516820956E-3</v>
      </c>
      <c r="C13" s="51"/>
      <c r="D13" s="51"/>
      <c r="E13" s="51"/>
      <c r="F13" s="51"/>
      <c r="G13" s="51"/>
      <c r="H13" s="51"/>
      <c r="I13" s="51"/>
      <c r="J13" s="51"/>
      <c r="K13" s="51"/>
      <c r="L13" s="51"/>
      <c r="M13" s="51"/>
      <c r="N13" s="51"/>
      <c r="BM13" s="51">
        <v>4.2515403516820947E-3</v>
      </c>
    </row>
    <row r="14" spans="1:65" x14ac:dyDescent="0.2">
      <c r="A14" s="13">
        <v>37530</v>
      </c>
      <c r="B14" s="51">
        <v>5.3900452065982962E-3</v>
      </c>
      <c r="C14" s="51"/>
      <c r="D14" s="51"/>
      <c r="E14" s="51"/>
      <c r="F14" s="51"/>
      <c r="G14" s="51"/>
      <c r="H14" s="51"/>
      <c r="I14" s="51"/>
      <c r="J14" s="51"/>
      <c r="K14" s="51"/>
      <c r="L14" s="51"/>
      <c r="M14" s="51"/>
      <c r="N14" s="51"/>
      <c r="BM14" s="51">
        <v>5.3900452065982979E-3</v>
      </c>
    </row>
    <row r="15" spans="1:65" x14ac:dyDescent="0.2">
      <c r="A15" s="13">
        <v>37561</v>
      </c>
      <c r="B15" s="51">
        <v>6.2712367402564806E-3</v>
      </c>
      <c r="C15" s="51">
        <v>2.5963191319757796E-4</v>
      </c>
      <c r="D15" s="51"/>
      <c r="E15" s="51"/>
      <c r="F15" s="51"/>
      <c r="G15" s="51"/>
      <c r="H15" s="51"/>
      <c r="I15" s="51"/>
      <c r="J15" s="51"/>
      <c r="K15" s="51"/>
      <c r="L15" s="51"/>
      <c r="M15" s="51"/>
      <c r="N15" s="51"/>
      <c r="BM15" s="51">
        <v>2.8895192770613371E-3</v>
      </c>
    </row>
    <row r="16" spans="1:65" x14ac:dyDescent="0.2">
      <c r="A16" s="13">
        <v>37591</v>
      </c>
      <c r="B16" s="51">
        <v>6.4628573072310277E-3</v>
      </c>
      <c r="C16" s="51">
        <v>4.1615836940027363E-4</v>
      </c>
      <c r="D16" s="51"/>
      <c r="E16" s="51"/>
      <c r="F16" s="51"/>
      <c r="G16" s="51"/>
      <c r="H16" s="51"/>
      <c r="I16" s="51"/>
      <c r="J16" s="51"/>
      <c r="K16" s="51"/>
      <c r="L16" s="51"/>
      <c r="M16" s="51"/>
      <c r="N16" s="51"/>
      <c r="BM16" s="51">
        <v>3.0586166398479859E-3</v>
      </c>
    </row>
    <row r="17" spans="1:65" x14ac:dyDescent="0.2">
      <c r="A17" s="13">
        <v>37622</v>
      </c>
      <c r="B17" s="51">
        <v>8.1658805706690367E-3</v>
      </c>
      <c r="C17" s="51">
        <v>1.1374236835965234E-3</v>
      </c>
      <c r="D17" s="51"/>
      <c r="E17" s="51"/>
      <c r="F17" s="51"/>
      <c r="G17" s="51"/>
      <c r="H17" s="51"/>
      <c r="I17" s="51"/>
      <c r="J17" s="51"/>
      <c r="K17" s="51"/>
      <c r="L17" s="51"/>
      <c r="M17" s="51"/>
      <c r="N17" s="51"/>
      <c r="BM17" s="51">
        <v>4.1941716435646295E-3</v>
      </c>
    </row>
    <row r="18" spans="1:65" x14ac:dyDescent="0.2">
      <c r="A18" s="13">
        <v>37653</v>
      </c>
      <c r="B18" s="51">
        <v>9.2330517028465266E-3</v>
      </c>
      <c r="C18" s="51">
        <v>1.9815085330381829E-3</v>
      </c>
      <c r="D18" s="51"/>
      <c r="E18" s="51"/>
      <c r="F18" s="51"/>
      <c r="G18" s="51"/>
      <c r="H18" s="51"/>
      <c r="I18" s="51"/>
      <c r="J18" s="51"/>
      <c r="K18" s="51"/>
      <c r="L18" s="51"/>
      <c r="M18" s="51"/>
      <c r="N18" s="51"/>
      <c r="BM18" s="51">
        <v>5.1273999671441021E-3</v>
      </c>
    </row>
    <row r="19" spans="1:65" x14ac:dyDescent="0.2">
      <c r="A19" s="13">
        <v>37681</v>
      </c>
      <c r="B19" s="51">
        <v>1.0010519759948919E-2</v>
      </c>
      <c r="C19" s="51">
        <v>3.3138932014431352E-3</v>
      </c>
      <c r="D19" s="51"/>
      <c r="E19" s="51"/>
      <c r="F19" s="51"/>
      <c r="G19" s="51"/>
      <c r="H19" s="51"/>
      <c r="I19" s="51"/>
      <c r="J19" s="51"/>
      <c r="K19" s="51"/>
      <c r="L19" s="51"/>
      <c r="M19" s="51"/>
      <c r="N19" s="51"/>
      <c r="BM19" s="51">
        <v>6.2200502037548979E-3</v>
      </c>
    </row>
    <row r="20" spans="1:65" x14ac:dyDescent="0.2">
      <c r="A20" s="13">
        <v>37712</v>
      </c>
      <c r="B20" s="51">
        <v>1.1071149474128284E-2</v>
      </c>
      <c r="C20" s="51">
        <v>4.1584506557031083E-3</v>
      </c>
      <c r="D20" s="51"/>
      <c r="E20" s="51"/>
      <c r="F20" s="51"/>
      <c r="G20" s="51"/>
      <c r="H20" s="51"/>
      <c r="I20" s="51"/>
      <c r="J20" s="51"/>
      <c r="K20" s="51"/>
      <c r="L20" s="51"/>
      <c r="M20" s="51"/>
      <c r="N20" s="51"/>
      <c r="BM20" s="51">
        <v>7.1530089931924673E-3</v>
      </c>
    </row>
    <row r="21" spans="1:65" x14ac:dyDescent="0.2">
      <c r="A21" s="13">
        <v>37742</v>
      </c>
      <c r="B21" s="51">
        <v>1.2230030475337992E-2</v>
      </c>
      <c r="C21" s="51">
        <v>4.7228407007247723E-3</v>
      </c>
      <c r="D21" s="51"/>
      <c r="E21" s="51"/>
      <c r="F21" s="51"/>
      <c r="G21" s="51"/>
      <c r="H21" s="51"/>
      <c r="I21" s="51"/>
      <c r="J21" s="51"/>
      <c r="K21" s="51"/>
      <c r="L21" s="51"/>
      <c r="M21" s="51"/>
      <c r="N21" s="51"/>
      <c r="BM21" s="51">
        <v>7.9771893124214021E-3</v>
      </c>
    </row>
    <row r="22" spans="1:65" x14ac:dyDescent="0.2">
      <c r="A22" s="13">
        <v>37773</v>
      </c>
      <c r="B22" s="51">
        <v>1.359387014425251E-2</v>
      </c>
      <c r="C22" s="51">
        <v>6.318218212822739E-3</v>
      </c>
      <c r="D22" s="51">
        <v>1.5867813927051208E-4</v>
      </c>
      <c r="E22" s="51"/>
      <c r="F22" s="51"/>
      <c r="G22" s="51"/>
      <c r="H22" s="51"/>
      <c r="I22" s="51"/>
      <c r="J22" s="51"/>
      <c r="K22" s="51"/>
      <c r="L22" s="51"/>
      <c r="M22" s="51"/>
      <c r="N22" s="51"/>
      <c r="BM22" s="51">
        <v>6.4426930796314726E-3</v>
      </c>
    </row>
    <row r="23" spans="1:65" x14ac:dyDescent="0.2">
      <c r="A23" s="13">
        <v>37803</v>
      </c>
      <c r="B23" s="51">
        <v>1.4001143139548804E-2</v>
      </c>
      <c r="C23" s="51">
        <v>7.0005235362324419E-3</v>
      </c>
      <c r="D23" s="51">
        <v>2.5712490421311824E-4</v>
      </c>
      <c r="E23" s="51"/>
      <c r="F23" s="51"/>
      <c r="G23" s="51"/>
      <c r="H23" s="51"/>
      <c r="I23" s="51"/>
      <c r="J23" s="51"/>
      <c r="K23" s="51"/>
      <c r="L23" s="51"/>
      <c r="M23" s="51"/>
      <c r="N23" s="51"/>
      <c r="BM23" s="51">
        <v>6.851342899759646E-3</v>
      </c>
    </row>
    <row r="24" spans="1:65" x14ac:dyDescent="0.2">
      <c r="A24" s="13">
        <v>37834</v>
      </c>
      <c r="B24" s="51">
        <v>1.5267563715087718E-2</v>
      </c>
      <c r="C24" s="51">
        <v>8.4687577020775943E-3</v>
      </c>
      <c r="D24" s="51">
        <v>4.0408965148964229E-4</v>
      </c>
      <c r="E24" s="51"/>
      <c r="F24" s="51"/>
      <c r="G24" s="51"/>
      <c r="H24" s="51"/>
      <c r="I24" s="51"/>
      <c r="J24" s="51"/>
      <c r="K24" s="51"/>
      <c r="L24" s="51"/>
      <c r="M24" s="51"/>
      <c r="N24" s="51"/>
      <c r="BM24" s="51">
        <v>7.8281379635100415E-3</v>
      </c>
    </row>
    <row r="25" spans="1:65" x14ac:dyDescent="0.2">
      <c r="A25" s="13">
        <v>37865</v>
      </c>
      <c r="B25" s="51">
        <v>1.7220932096099307E-2</v>
      </c>
      <c r="C25" s="51">
        <v>9.8064864503558773E-3</v>
      </c>
      <c r="D25" s="51">
        <v>7.7950776745931282E-4</v>
      </c>
      <c r="E25" s="51"/>
      <c r="F25" s="51"/>
      <c r="G25" s="51"/>
      <c r="H25" s="51"/>
      <c r="I25" s="51"/>
      <c r="J25" s="51"/>
      <c r="K25" s="51"/>
      <c r="L25" s="51"/>
      <c r="M25" s="51"/>
      <c r="N25" s="51"/>
      <c r="BM25" s="51">
        <v>9.0277892351740396E-3</v>
      </c>
    </row>
    <row r="26" spans="1:65" x14ac:dyDescent="0.2">
      <c r="A26" s="13">
        <v>37895</v>
      </c>
      <c r="B26" s="51">
        <v>1.7813086659376445E-2</v>
      </c>
      <c r="C26" s="51">
        <v>1.183082338520523E-2</v>
      </c>
      <c r="D26" s="51">
        <v>2.5695451568445104E-3</v>
      </c>
      <c r="E26" s="51"/>
      <c r="F26" s="51"/>
      <c r="G26" s="51"/>
      <c r="H26" s="51"/>
      <c r="I26" s="51"/>
      <c r="J26" s="51"/>
      <c r="K26" s="51"/>
      <c r="L26" s="51"/>
      <c r="M26" s="51"/>
      <c r="N26" s="51"/>
      <c r="BM26" s="51">
        <v>1.0550559724310557E-2</v>
      </c>
    </row>
    <row r="27" spans="1:65" x14ac:dyDescent="0.2">
      <c r="A27" s="13">
        <v>37926</v>
      </c>
      <c r="B27" s="51">
        <v>1.9738472426975517E-2</v>
      </c>
      <c r="C27" s="51">
        <v>1.4196630725616242E-2</v>
      </c>
      <c r="D27" s="51">
        <v>3.7259690196669803E-3</v>
      </c>
      <c r="E27" s="51">
        <v>4.8293990275466084E-4</v>
      </c>
      <c r="F27" s="51"/>
      <c r="G27" s="51"/>
      <c r="H27" s="51"/>
      <c r="I27" s="51"/>
      <c r="J27" s="51"/>
      <c r="K27" s="51"/>
      <c r="L27" s="51"/>
      <c r="M27" s="51"/>
      <c r="N27" s="51"/>
      <c r="BM27" s="51">
        <v>9.9864063252922131E-3</v>
      </c>
    </row>
    <row r="28" spans="1:65" x14ac:dyDescent="0.2">
      <c r="A28" s="13">
        <v>37956</v>
      </c>
      <c r="B28" s="51">
        <v>1.9723276872070705E-2</v>
      </c>
      <c r="C28" s="51">
        <v>1.5267995899325388E-2</v>
      </c>
      <c r="D28" s="51">
        <v>4.1750807395762105E-3</v>
      </c>
      <c r="E28" s="51">
        <v>3.871282487127104E-4</v>
      </c>
      <c r="F28" s="51"/>
      <c r="G28" s="51"/>
      <c r="H28" s="51"/>
      <c r="I28" s="51"/>
      <c r="J28" s="51"/>
      <c r="K28" s="51"/>
      <c r="L28" s="51"/>
      <c r="M28" s="51"/>
      <c r="N28" s="51"/>
      <c r="BM28" s="51">
        <v>1.042277076464369E-2</v>
      </c>
    </row>
    <row r="29" spans="1:65" x14ac:dyDescent="0.2">
      <c r="A29" s="13">
        <v>37987</v>
      </c>
      <c r="B29" s="51">
        <v>2.1660332851068463E-2</v>
      </c>
      <c r="C29" s="51">
        <v>1.7251028073770307E-2</v>
      </c>
      <c r="D29" s="51">
        <v>5.1219281571377659E-3</v>
      </c>
      <c r="E29" s="51">
        <v>5.8466338532965807E-4</v>
      </c>
      <c r="F29" s="51"/>
      <c r="G29" s="51"/>
      <c r="H29" s="51"/>
      <c r="I29" s="51"/>
      <c r="J29" s="51"/>
      <c r="K29" s="51"/>
      <c r="L29" s="51"/>
      <c r="M29" s="51"/>
      <c r="N29" s="51"/>
      <c r="BM29" s="51">
        <v>1.1755914638169907E-2</v>
      </c>
    </row>
    <row r="30" spans="1:65" x14ac:dyDescent="0.2">
      <c r="A30" s="13">
        <v>38018</v>
      </c>
      <c r="B30" s="51">
        <v>1.9794621041149169E-2</v>
      </c>
      <c r="C30" s="51">
        <v>1.8636526887459599E-2</v>
      </c>
      <c r="D30" s="51">
        <v>5.8293245414277025E-3</v>
      </c>
      <c r="E30" s="51">
        <v>1.2250307172748669E-3</v>
      </c>
      <c r="F30" s="51"/>
      <c r="G30" s="51"/>
      <c r="H30" s="51"/>
      <c r="I30" s="51"/>
      <c r="J30" s="51"/>
      <c r="K30" s="51"/>
      <c r="L30" s="51"/>
      <c r="M30" s="51"/>
      <c r="N30" s="51"/>
      <c r="BM30" s="51">
        <v>1.2044186243729172E-2</v>
      </c>
    </row>
    <row r="31" spans="1:65" x14ac:dyDescent="0.2">
      <c r="A31" s="13">
        <v>38047</v>
      </c>
      <c r="B31" s="51">
        <v>1.9071860025657635E-2</v>
      </c>
      <c r="C31" s="51">
        <v>1.8536362382499779E-2</v>
      </c>
      <c r="D31" s="51">
        <v>5.4305005750920421E-3</v>
      </c>
      <c r="E31" s="51">
        <v>1.9139706202909532E-3</v>
      </c>
      <c r="F31" s="51"/>
      <c r="G31" s="51"/>
      <c r="H31" s="51"/>
      <c r="I31" s="51"/>
      <c r="J31" s="51"/>
      <c r="K31" s="51"/>
      <c r="L31" s="51"/>
      <c r="M31" s="51"/>
      <c r="N31" s="51"/>
      <c r="BM31" s="51">
        <v>1.1629183044312041E-2</v>
      </c>
    </row>
    <row r="32" spans="1:65" x14ac:dyDescent="0.2">
      <c r="A32" s="13">
        <v>38078</v>
      </c>
      <c r="B32" s="51">
        <v>1.9633783880017745E-2</v>
      </c>
      <c r="C32" s="51">
        <v>1.928689964011852E-2</v>
      </c>
      <c r="D32" s="51">
        <v>6.5999841654730898E-3</v>
      </c>
      <c r="E32" s="51">
        <v>4.0247332332481811E-3</v>
      </c>
      <c r="F32" s="51"/>
      <c r="G32" s="51"/>
      <c r="H32" s="51"/>
      <c r="I32" s="51"/>
      <c r="J32" s="51"/>
      <c r="K32" s="51"/>
      <c r="L32" s="51"/>
      <c r="M32" s="51"/>
      <c r="N32" s="51"/>
      <c r="BM32" s="51">
        <v>1.0234474685851484E-2</v>
      </c>
    </row>
    <row r="33" spans="1:65" x14ac:dyDescent="0.2">
      <c r="A33" s="13">
        <v>38108</v>
      </c>
      <c r="B33" s="51">
        <v>1.9617856912754937E-2</v>
      </c>
      <c r="C33" s="51">
        <v>2.0173458814168304E-2</v>
      </c>
      <c r="D33" s="51">
        <v>7.4831525384368739E-3</v>
      </c>
      <c r="E33" s="51">
        <v>4.8461996409833357E-3</v>
      </c>
      <c r="F33" s="51"/>
      <c r="G33" s="51"/>
      <c r="H33" s="51"/>
      <c r="I33" s="51"/>
      <c r="J33" s="51"/>
      <c r="K33" s="51"/>
      <c r="L33" s="51"/>
      <c r="M33" s="51"/>
      <c r="N33" s="51"/>
      <c r="BM33" s="51">
        <v>1.3626785562478741E-2</v>
      </c>
    </row>
    <row r="34" spans="1:65" x14ac:dyDescent="0.2">
      <c r="A34" s="13">
        <v>38139</v>
      </c>
      <c r="B34" s="51">
        <v>1.8157990928182287E-2</v>
      </c>
      <c r="C34" s="51">
        <v>2.1407649466097398E-2</v>
      </c>
      <c r="D34" s="51">
        <v>8.4083289016097535E-3</v>
      </c>
      <c r="E34" s="51">
        <v>6.1519086916855571E-3</v>
      </c>
      <c r="F34" s="51"/>
      <c r="G34" s="51"/>
      <c r="H34" s="51"/>
      <c r="I34" s="51"/>
      <c r="J34" s="51"/>
      <c r="K34" s="51"/>
      <c r="L34" s="51"/>
      <c r="M34" s="51"/>
      <c r="N34" s="51"/>
      <c r="BM34" s="51">
        <v>1.417087488785782E-2</v>
      </c>
    </row>
    <row r="35" spans="1:65" x14ac:dyDescent="0.2">
      <c r="A35" s="13">
        <v>38169</v>
      </c>
      <c r="B35" s="51">
        <v>1.8913772035269477E-2</v>
      </c>
      <c r="C35" s="51">
        <v>2.2288774707707446E-2</v>
      </c>
      <c r="D35" s="51">
        <v>1.2489214680460244E-2</v>
      </c>
      <c r="E35" s="51">
        <v>5.4683433942734243E-3</v>
      </c>
      <c r="F35" s="51"/>
      <c r="G35" s="51"/>
      <c r="H35" s="51"/>
      <c r="I35" s="51"/>
      <c r="J35" s="51"/>
      <c r="K35" s="51"/>
      <c r="L35" s="51"/>
      <c r="M35" s="51"/>
      <c r="N35" s="51"/>
      <c r="BM35" s="51">
        <v>1.3577554463040944E-2</v>
      </c>
    </row>
    <row r="36" spans="1:65" x14ac:dyDescent="0.2">
      <c r="A36" s="13">
        <v>38200</v>
      </c>
      <c r="B36" s="51">
        <v>1.8242440115420106E-2</v>
      </c>
      <c r="C36" s="51">
        <v>2.3286056628948122E-2</v>
      </c>
      <c r="D36" s="51">
        <v>1.1647130524228057E-2</v>
      </c>
      <c r="E36" s="51">
        <v>8.7718137279202985E-3</v>
      </c>
      <c r="F36" s="51"/>
      <c r="G36" s="51"/>
      <c r="H36" s="51"/>
      <c r="I36" s="51"/>
      <c r="J36" s="51"/>
      <c r="K36" s="51"/>
      <c r="L36" s="51"/>
      <c r="M36" s="51"/>
      <c r="N36" s="51"/>
      <c r="BM36" s="51">
        <v>1.6125665638419332E-2</v>
      </c>
    </row>
    <row r="37" spans="1:65" x14ac:dyDescent="0.2">
      <c r="A37" s="13">
        <v>38231</v>
      </c>
      <c r="B37" s="51">
        <v>1.8014704144705108E-2</v>
      </c>
      <c r="C37" s="51">
        <v>2.2661310097009193E-2</v>
      </c>
      <c r="D37" s="51">
        <v>1.0986505378607521E-2</v>
      </c>
      <c r="E37" s="51">
        <v>9.8467281623870282E-3</v>
      </c>
      <c r="F37" s="51"/>
      <c r="G37" s="51"/>
      <c r="H37" s="51"/>
      <c r="I37" s="51"/>
      <c r="J37" s="51"/>
      <c r="K37" s="51"/>
      <c r="L37" s="51"/>
      <c r="M37" s="51"/>
      <c r="N37" s="51"/>
      <c r="BM37" s="51">
        <v>1.5901443010366716E-2</v>
      </c>
    </row>
    <row r="38" spans="1:65" x14ac:dyDescent="0.2">
      <c r="A38" s="13">
        <v>38261</v>
      </c>
      <c r="B38" s="51">
        <v>1.8803978980360837E-2</v>
      </c>
      <c r="C38" s="51">
        <v>2.3622543733702882E-2</v>
      </c>
      <c r="D38" s="51">
        <v>1.2684168290903223E-2</v>
      </c>
      <c r="E38" s="51">
        <v>1.153593767011008E-2</v>
      </c>
      <c r="F38" s="51"/>
      <c r="G38" s="51"/>
      <c r="H38" s="51"/>
      <c r="I38" s="51"/>
      <c r="J38" s="51"/>
      <c r="K38" s="51"/>
      <c r="L38" s="51"/>
      <c r="M38" s="51"/>
      <c r="N38" s="51"/>
      <c r="BM38" s="51">
        <v>1.7164850577854451E-2</v>
      </c>
    </row>
    <row r="39" spans="1:65" x14ac:dyDescent="0.2">
      <c r="A39" s="13">
        <v>38292</v>
      </c>
      <c r="B39" s="51">
        <v>1.9608568520043834E-2</v>
      </c>
      <c r="C39" s="51">
        <v>2.4337783699528114E-2</v>
      </c>
      <c r="D39" s="51">
        <v>1.3620665856926964E-2</v>
      </c>
      <c r="E39" s="51">
        <v>1.3052388791637169E-2</v>
      </c>
      <c r="F39" s="51">
        <v>5.4941953331901232E-4</v>
      </c>
      <c r="G39" s="51"/>
      <c r="H39" s="51"/>
      <c r="I39" s="51"/>
      <c r="J39" s="51"/>
      <c r="K39" s="51"/>
      <c r="L39" s="51"/>
      <c r="M39" s="51"/>
      <c r="N39" s="51"/>
      <c r="BM39" s="51">
        <v>1.4480706449676146E-2</v>
      </c>
    </row>
    <row r="40" spans="1:65" x14ac:dyDescent="0.2">
      <c r="A40" s="13">
        <v>38322</v>
      </c>
      <c r="B40" s="51">
        <v>2.0635149366661321E-2</v>
      </c>
      <c r="C40" s="51">
        <v>2.4819917066834764E-2</v>
      </c>
      <c r="D40" s="51">
        <v>1.4339817300343451E-2</v>
      </c>
      <c r="E40" s="51">
        <v>1.4298684116715765E-2</v>
      </c>
      <c r="F40" s="51">
        <v>5.1462486646710421E-4</v>
      </c>
      <c r="G40" s="51">
        <v>6.7261452736478117E-4</v>
      </c>
      <c r="H40" s="51"/>
      <c r="I40" s="51"/>
      <c r="J40" s="51"/>
      <c r="K40" s="51"/>
      <c r="L40" s="51"/>
      <c r="M40" s="51"/>
      <c r="N40" s="51"/>
      <c r="BM40" s="51">
        <v>1.1365275955136749E-2</v>
      </c>
    </row>
    <row r="41" spans="1:65" x14ac:dyDescent="0.2">
      <c r="A41" s="13">
        <v>38353</v>
      </c>
      <c r="B41" s="51">
        <v>2.17531393712595E-2</v>
      </c>
      <c r="C41" s="51">
        <v>2.6111157288218646E-2</v>
      </c>
      <c r="D41" s="51">
        <v>1.5002445928111873E-2</v>
      </c>
      <c r="E41" s="51">
        <v>1.6372727843016421E-2</v>
      </c>
      <c r="F41" s="51">
        <v>7.6839357876061433E-4</v>
      </c>
      <c r="G41" s="51">
        <v>9.2445344842059926E-4</v>
      </c>
      <c r="H41" s="51"/>
      <c r="I41" s="51"/>
      <c r="J41" s="51"/>
      <c r="K41" s="51"/>
      <c r="L41" s="51"/>
      <c r="M41" s="51"/>
      <c r="N41" s="51"/>
      <c r="BM41" s="51">
        <v>1.2196188107967418E-2</v>
      </c>
    </row>
    <row r="42" spans="1:65" x14ac:dyDescent="0.2">
      <c r="A42" s="13">
        <v>38384</v>
      </c>
      <c r="B42" s="51">
        <v>2.1515647050962247E-2</v>
      </c>
      <c r="C42" s="51">
        <v>2.6740315339956012E-2</v>
      </c>
      <c r="D42" s="51">
        <v>1.6076237766803097E-2</v>
      </c>
      <c r="E42" s="51">
        <v>1.6274411541939371E-2</v>
      </c>
      <c r="F42" s="51">
        <v>2.0876161264042018E-3</v>
      </c>
      <c r="G42" s="51">
        <v>1.3438592639430636E-3</v>
      </c>
      <c r="H42" s="51"/>
      <c r="I42" s="51"/>
      <c r="J42" s="51"/>
      <c r="K42" s="51"/>
      <c r="L42" s="51"/>
      <c r="M42" s="51"/>
      <c r="N42" s="51"/>
      <c r="BM42" s="51">
        <v>1.2741057230665251E-2</v>
      </c>
    </row>
    <row r="43" spans="1:65" x14ac:dyDescent="0.2">
      <c r="A43" s="13">
        <v>38412</v>
      </c>
      <c r="B43" s="51">
        <v>2.1193846808035315E-2</v>
      </c>
      <c r="C43" s="51">
        <v>2.7072330074498937E-2</v>
      </c>
      <c r="D43" s="51">
        <v>1.6694186523973517E-2</v>
      </c>
      <c r="E43" s="51">
        <v>1.9230193848109756E-2</v>
      </c>
      <c r="F43" s="51">
        <v>3.0061291833438281E-3</v>
      </c>
      <c r="G43" s="51">
        <v>2.4645892506141558E-3</v>
      </c>
      <c r="H43" s="51"/>
      <c r="I43" s="51"/>
      <c r="J43" s="51"/>
      <c r="K43" s="51"/>
      <c r="L43" s="51"/>
      <c r="M43" s="51"/>
      <c r="N43" s="51"/>
      <c r="BM43" s="51">
        <v>1.3638894294215333E-2</v>
      </c>
    </row>
    <row r="44" spans="1:65" x14ac:dyDescent="0.2">
      <c r="A44" s="13">
        <v>38443</v>
      </c>
      <c r="B44" s="51">
        <v>2.236526824708366E-2</v>
      </c>
      <c r="C44" s="51">
        <v>2.6749256147397014E-2</v>
      </c>
      <c r="D44" s="51">
        <v>1.6117219962372989E-2</v>
      </c>
      <c r="E44" s="51">
        <v>1.9265369649005989E-2</v>
      </c>
      <c r="F44" s="51">
        <v>3.346238822744492E-3</v>
      </c>
      <c r="G44" s="51">
        <v>3.3439585205331137E-3</v>
      </c>
      <c r="H44" s="51"/>
      <c r="I44" s="51"/>
      <c r="J44" s="51"/>
      <c r="K44" s="51"/>
      <c r="L44" s="51"/>
      <c r="M44" s="51"/>
      <c r="N44" s="51"/>
      <c r="BM44" s="51">
        <v>1.3933191971975229E-2</v>
      </c>
    </row>
    <row r="45" spans="1:65" x14ac:dyDescent="0.2">
      <c r="A45" s="13">
        <v>38473</v>
      </c>
      <c r="B45" s="51">
        <v>2.4639800516703524E-2</v>
      </c>
      <c r="C45" s="51">
        <v>2.8742397956769881E-2</v>
      </c>
      <c r="D45" s="51">
        <v>1.6846192943578576E-2</v>
      </c>
      <c r="E45" s="51">
        <v>2.2038028781858107E-2</v>
      </c>
      <c r="F45" s="51">
        <v>4.6730406333071019E-3</v>
      </c>
      <c r="G45" s="51">
        <v>4.2839755989889641E-3</v>
      </c>
      <c r="H45" s="51"/>
      <c r="I45" s="51"/>
      <c r="J45" s="51"/>
      <c r="K45" s="51"/>
      <c r="L45" s="51"/>
      <c r="M45" s="51"/>
      <c r="N45" s="51"/>
      <c r="BM45" s="51">
        <v>1.5489894170286388E-2</v>
      </c>
    </row>
    <row r="46" spans="1:65" x14ac:dyDescent="0.2">
      <c r="A46" s="13">
        <v>38504</v>
      </c>
      <c r="B46" s="51">
        <v>2.49257560055204E-2</v>
      </c>
      <c r="C46" s="51">
        <v>2.8549084981552713E-2</v>
      </c>
      <c r="D46" s="51">
        <v>1.8452884265323131E-2</v>
      </c>
      <c r="E46" s="51">
        <v>2.2290390603556181E-2</v>
      </c>
      <c r="F46" s="51">
        <v>5.5260456964792426E-3</v>
      </c>
      <c r="G46" s="51">
        <v>5.9373542260101071E-3</v>
      </c>
      <c r="H46" s="51"/>
      <c r="I46" s="51"/>
      <c r="J46" s="51"/>
      <c r="K46" s="51"/>
      <c r="L46" s="51"/>
      <c r="M46" s="51"/>
      <c r="N46" s="51"/>
      <c r="BM46" s="51">
        <v>1.6317700948419826E-2</v>
      </c>
    </row>
    <row r="47" spans="1:65" x14ac:dyDescent="0.2">
      <c r="A47" s="13">
        <v>38534</v>
      </c>
      <c r="B47" s="51">
        <v>2.6884942258450832E-2</v>
      </c>
      <c r="C47" s="51">
        <v>2.9306368624040863E-2</v>
      </c>
      <c r="D47" s="51">
        <v>1.9553641735307731E-2</v>
      </c>
      <c r="E47" s="51">
        <v>2.4352693653367022E-2</v>
      </c>
      <c r="F47" s="51">
        <v>6.6677586497911768E-3</v>
      </c>
      <c r="G47" s="51">
        <v>7.2822953569765033E-3</v>
      </c>
      <c r="H47" s="51"/>
      <c r="I47" s="51"/>
      <c r="J47" s="51"/>
      <c r="K47" s="51"/>
      <c r="L47" s="51"/>
      <c r="M47" s="51"/>
      <c r="N47" s="51"/>
      <c r="BM47" s="51">
        <v>1.7661829047542998E-2</v>
      </c>
    </row>
    <row r="48" spans="1:65" x14ac:dyDescent="0.2">
      <c r="A48" s="13">
        <v>38565</v>
      </c>
      <c r="B48" s="51">
        <v>2.6163816977883735E-2</v>
      </c>
      <c r="C48" s="51">
        <v>2.8975942948221881E-2</v>
      </c>
      <c r="D48" s="51">
        <v>1.9106941556647127E-2</v>
      </c>
      <c r="E48" s="51">
        <v>2.6335943518634171E-2</v>
      </c>
      <c r="F48" s="51">
        <v>8.1488384684593289E-3</v>
      </c>
      <c r="G48" s="51">
        <v>8.999080145783777E-3</v>
      </c>
      <c r="H48" s="51"/>
      <c r="I48" s="51"/>
      <c r="J48" s="51"/>
      <c r="K48" s="51"/>
      <c r="L48" s="51"/>
      <c r="M48" s="51"/>
      <c r="N48" s="51"/>
      <c r="BM48" s="51">
        <v>1.8353502009616444E-2</v>
      </c>
    </row>
    <row r="49" spans="1:65" x14ac:dyDescent="0.2">
      <c r="A49" s="13">
        <v>38596</v>
      </c>
      <c r="B49" s="51">
        <v>2.7611692152398493E-2</v>
      </c>
      <c r="C49" s="51">
        <v>2.849338258510456E-2</v>
      </c>
      <c r="D49" s="51">
        <v>1.9613279098234924E-2</v>
      </c>
      <c r="E49" s="51">
        <v>2.7806748397010327E-2</v>
      </c>
      <c r="F49" s="51">
        <v>7.9994636563707686E-3</v>
      </c>
      <c r="G49" s="51">
        <v>9.5760078666648693E-3</v>
      </c>
      <c r="H49" s="51">
        <v>9.9425145276594044E-4</v>
      </c>
      <c r="I49" s="51"/>
      <c r="J49" s="51"/>
      <c r="K49" s="51"/>
      <c r="L49" s="51"/>
      <c r="M49" s="51"/>
      <c r="N49" s="51"/>
      <c r="BM49" s="51">
        <v>1.5590057680758555E-2</v>
      </c>
    </row>
    <row r="50" spans="1:65" x14ac:dyDescent="0.2">
      <c r="A50" s="13">
        <v>38626</v>
      </c>
      <c r="B50" s="51">
        <v>2.8905212524888181E-2</v>
      </c>
      <c r="C50" s="51">
        <v>2.9466230074829496E-2</v>
      </c>
      <c r="D50" s="51">
        <v>2.0458469220055495E-2</v>
      </c>
      <c r="E50" s="51">
        <v>2.986751704106794E-2</v>
      </c>
      <c r="F50" s="51">
        <v>9.3012056538428305E-3</v>
      </c>
      <c r="G50" s="51">
        <v>9.5642308639146516E-3</v>
      </c>
      <c r="H50" s="51">
        <v>1.2804503494499716E-3</v>
      </c>
      <c r="I50" s="51"/>
      <c r="J50" s="51"/>
      <c r="K50" s="51"/>
      <c r="L50" s="51"/>
      <c r="M50" s="51"/>
      <c r="N50" s="51"/>
      <c r="BM50" s="51">
        <v>1.6411655692224018E-2</v>
      </c>
    </row>
    <row r="51" spans="1:65" x14ac:dyDescent="0.2">
      <c r="A51" s="13">
        <v>38657</v>
      </c>
      <c r="B51" s="51">
        <v>3.0145481671706952E-2</v>
      </c>
      <c r="C51" s="51">
        <v>3.0217049537614893E-2</v>
      </c>
      <c r="D51" s="51">
        <v>2.0718819906078802E-2</v>
      </c>
      <c r="E51" s="51">
        <v>2.980026012758364E-2</v>
      </c>
      <c r="F51" s="51">
        <v>1.0190264129613848E-2</v>
      </c>
      <c r="G51" s="51">
        <v>1.0486879048541569E-2</v>
      </c>
      <c r="H51" s="51">
        <v>1.7681543987750265E-3</v>
      </c>
      <c r="I51" s="51"/>
      <c r="J51" s="51"/>
      <c r="K51" s="51"/>
      <c r="L51" s="51"/>
      <c r="M51" s="51"/>
      <c r="N51" s="51"/>
      <c r="BM51" s="51">
        <v>1.709932739908147E-2</v>
      </c>
    </row>
    <row r="52" spans="1:65" x14ac:dyDescent="0.2">
      <c r="A52" s="13">
        <v>38687</v>
      </c>
      <c r="B52" s="51">
        <v>2.8518140887286412E-2</v>
      </c>
      <c r="C52" s="51">
        <v>2.9543487902927632E-2</v>
      </c>
      <c r="D52" s="51">
        <v>2.0237405385559952E-2</v>
      </c>
      <c r="E52" s="51">
        <v>2.9084283740178993E-2</v>
      </c>
      <c r="F52" s="51">
        <v>1.0929460071450025E-2</v>
      </c>
      <c r="G52" s="51">
        <v>1.0750516438184121E-2</v>
      </c>
      <c r="H52" s="51">
        <v>2.271514856474996E-3</v>
      </c>
      <c r="I52" s="51"/>
      <c r="J52" s="51"/>
      <c r="K52" s="51"/>
      <c r="L52" s="51"/>
      <c r="M52" s="51"/>
      <c r="N52" s="51"/>
      <c r="BM52" s="51">
        <v>1.6932140301517792E-2</v>
      </c>
    </row>
    <row r="53" spans="1:65" x14ac:dyDescent="0.2">
      <c r="A53" s="13">
        <v>38718</v>
      </c>
      <c r="B53" s="51">
        <v>2.9616721854470895E-2</v>
      </c>
      <c r="C53" s="51">
        <v>3.075199040815536E-2</v>
      </c>
      <c r="D53" s="51">
        <v>2.0998855754662305E-2</v>
      </c>
      <c r="E53" s="51">
        <v>2.9044075492147214E-2</v>
      </c>
      <c r="F53" s="51">
        <v>1.2263469967853682E-2</v>
      </c>
      <c r="G53" s="51">
        <v>1.2648348340749993E-2</v>
      </c>
      <c r="H53" s="51">
        <v>3.5807586569884613E-3</v>
      </c>
      <c r="I53" s="51"/>
      <c r="J53" s="51"/>
      <c r="K53" s="51"/>
      <c r="L53" s="51"/>
      <c r="M53" s="51"/>
      <c r="N53" s="51"/>
      <c r="BM53" s="51">
        <v>1.7811404539688654E-2</v>
      </c>
    </row>
    <row r="54" spans="1:65" x14ac:dyDescent="0.2">
      <c r="A54" s="13">
        <v>38749</v>
      </c>
      <c r="B54" s="51">
        <v>2.8897533423822251E-2</v>
      </c>
      <c r="C54" s="51">
        <v>3.2049886019350382E-2</v>
      </c>
      <c r="D54" s="51">
        <v>2.1119818392325351E-2</v>
      </c>
      <c r="E54" s="51">
        <v>3.0304440788904898E-2</v>
      </c>
      <c r="F54" s="51">
        <v>1.2506903653891953E-2</v>
      </c>
      <c r="G54" s="51">
        <v>1.3427612252017319E-2</v>
      </c>
      <c r="H54" s="51">
        <v>4.2620874158419055E-3</v>
      </c>
      <c r="I54" s="51"/>
      <c r="J54" s="51"/>
      <c r="K54" s="51"/>
      <c r="L54" s="51"/>
      <c r="M54" s="51"/>
      <c r="N54" s="51"/>
      <c r="BM54" s="51">
        <v>1.8728292262480163E-2</v>
      </c>
    </row>
    <row r="55" spans="1:65" x14ac:dyDescent="0.2">
      <c r="A55" s="13">
        <v>38777</v>
      </c>
      <c r="B55" s="51">
        <v>2.8384980564315352E-2</v>
      </c>
      <c r="C55" s="51">
        <v>3.2879017419049701E-2</v>
      </c>
      <c r="D55" s="51">
        <v>2.1996854478522551E-2</v>
      </c>
      <c r="E55" s="51">
        <v>2.930431758024532E-2</v>
      </c>
      <c r="F55" s="51">
        <v>1.3585312014261514E-2</v>
      </c>
      <c r="G55" s="51">
        <v>1.3698565165291013E-2</v>
      </c>
      <c r="H55" s="51">
        <v>4.9161994930410772E-3</v>
      </c>
      <c r="I55" s="51"/>
      <c r="J55" s="51"/>
      <c r="K55" s="51"/>
      <c r="L55" s="51"/>
      <c r="M55" s="51"/>
      <c r="N55" s="51"/>
      <c r="BM55" s="51">
        <v>1.9954264307287174E-2</v>
      </c>
    </row>
    <row r="56" spans="1:65" x14ac:dyDescent="0.2">
      <c r="A56" s="13">
        <v>38808</v>
      </c>
      <c r="B56" s="51">
        <v>3.1399764197537705E-2</v>
      </c>
      <c r="C56" s="51">
        <v>3.5885435140062753E-2</v>
      </c>
      <c r="D56" s="51">
        <v>2.3206992915389777E-2</v>
      </c>
      <c r="E56" s="51">
        <v>3.0929204596273428E-2</v>
      </c>
      <c r="F56" s="51">
        <v>1.4043958796489533E-2</v>
      </c>
      <c r="G56" s="51">
        <v>1.6144213254370581E-2</v>
      </c>
      <c r="H56" s="51">
        <v>6.0333605158673425E-3</v>
      </c>
      <c r="I56" s="51"/>
      <c r="J56" s="51"/>
      <c r="K56" s="51"/>
      <c r="L56" s="51"/>
      <c r="M56" s="51"/>
      <c r="N56" s="51"/>
      <c r="BM56" s="51">
        <v>2.1240025135574971E-2</v>
      </c>
    </row>
    <row r="57" spans="1:65" x14ac:dyDescent="0.2">
      <c r="A57" s="13">
        <v>38838</v>
      </c>
      <c r="B57" s="51">
        <v>3.3463589070377248E-2</v>
      </c>
      <c r="C57" s="51">
        <v>4.1962280891281553E-2</v>
      </c>
      <c r="D57" s="51">
        <v>2.530736040839348E-2</v>
      </c>
      <c r="E57" s="51">
        <v>3.464125508315858E-2</v>
      </c>
      <c r="F57" s="51">
        <v>1.5275144369444995E-2</v>
      </c>
      <c r="G57" s="51">
        <v>2.0769962829198508E-2</v>
      </c>
      <c r="H57" s="51">
        <v>9.0423947939460101E-3</v>
      </c>
      <c r="I57" s="51"/>
      <c r="J57" s="51"/>
      <c r="K57" s="51"/>
      <c r="L57" s="51"/>
      <c r="M57" s="51"/>
      <c r="N57" s="51"/>
      <c r="BM57" s="51">
        <v>2.485731790100569E-2</v>
      </c>
    </row>
    <row r="58" spans="1:65" x14ac:dyDescent="0.2">
      <c r="A58" s="13">
        <v>38869</v>
      </c>
      <c r="B58" s="51">
        <v>3.638827686629155E-2</v>
      </c>
      <c r="C58" s="51">
        <v>4.4060554208650092E-2</v>
      </c>
      <c r="D58" s="51">
        <v>2.6624590611861673E-2</v>
      </c>
      <c r="E58" s="51">
        <v>3.9240647135370406E-2</v>
      </c>
      <c r="F58" s="51">
        <v>1.6141182691078514E-2</v>
      </c>
      <c r="G58" s="51">
        <v>2.4108941420607988E-2</v>
      </c>
      <c r="H58" s="51">
        <v>1.1036405779677906E-2</v>
      </c>
      <c r="I58" s="51"/>
      <c r="J58" s="51"/>
      <c r="K58" s="51"/>
      <c r="L58" s="51"/>
      <c r="M58" s="51"/>
      <c r="N58" s="51"/>
      <c r="BM58" s="51">
        <v>2.7368789720067618E-2</v>
      </c>
    </row>
    <row r="59" spans="1:65" x14ac:dyDescent="0.2">
      <c r="A59" s="13">
        <v>38899</v>
      </c>
      <c r="B59" s="51">
        <v>3.7403001789542895E-2</v>
      </c>
      <c r="C59" s="51">
        <v>4.5805232561756781E-2</v>
      </c>
      <c r="D59" s="51">
        <v>2.846515505959326E-2</v>
      </c>
      <c r="E59" s="51">
        <v>4.2838212761243763E-2</v>
      </c>
      <c r="F59" s="51">
        <v>1.8733420112968326E-2</v>
      </c>
      <c r="G59" s="51">
        <v>2.7028852848227865E-2</v>
      </c>
      <c r="H59" s="51">
        <v>1.140579898158987E-2</v>
      </c>
      <c r="I59" s="51"/>
      <c r="J59" s="51"/>
      <c r="K59" s="51"/>
      <c r="L59" s="51"/>
      <c r="M59" s="51"/>
      <c r="N59" s="51"/>
      <c r="BM59" s="51">
        <v>2.9451109699551201E-2</v>
      </c>
    </row>
    <row r="60" spans="1:65" x14ac:dyDescent="0.2">
      <c r="A60" s="13">
        <v>38930</v>
      </c>
      <c r="B60" s="51">
        <v>4.0347264520739813E-2</v>
      </c>
      <c r="C60" s="51">
        <v>4.606030788801764E-2</v>
      </c>
      <c r="D60" s="51">
        <v>3.1807142520368085E-2</v>
      </c>
      <c r="E60" s="51">
        <v>4.6490851929351575E-2</v>
      </c>
      <c r="F60" s="51">
        <v>2.0699238424171894E-2</v>
      </c>
      <c r="G60" s="51">
        <v>2.7507353195759386E-2</v>
      </c>
      <c r="H60" s="51">
        <v>1.553890937307411E-2</v>
      </c>
      <c r="I60" s="51"/>
      <c r="J60" s="51"/>
      <c r="K60" s="51"/>
      <c r="L60" s="51"/>
      <c r="M60" s="51"/>
      <c r="N60" s="51"/>
      <c r="BM60" s="51">
        <v>3.1772109467967609E-2</v>
      </c>
    </row>
    <row r="61" spans="1:65" x14ac:dyDescent="0.2">
      <c r="A61" s="13">
        <v>38961</v>
      </c>
      <c r="B61" s="51">
        <v>4.2857911978916259E-2</v>
      </c>
      <c r="C61" s="51">
        <v>4.4912106635531739E-2</v>
      </c>
      <c r="D61" s="51">
        <v>3.4920343306273915E-2</v>
      </c>
      <c r="E61" s="51">
        <v>4.9611186577578507E-2</v>
      </c>
      <c r="F61" s="51">
        <v>2.3483270625579707E-2</v>
      </c>
      <c r="G61" s="51">
        <v>2.933202422967467E-2</v>
      </c>
      <c r="H61" s="51">
        <v>1.8074106043933988E-2</v>
      </c>
      <c r="I61" s="51"/>
      <c r="J61" s="51"/>
      <c r="K61" s="51"/>
      <c r="L61" s="51"/>
      <c r="M61" s="51"/>
      <c r="N61" s="51"/>
      <c r="BM61" s="51">
        <v>3.3872940135795788E-2</v>
      </c>
    </row>
    <row r="62" spans="1:65" x14ac:dyDescent="0.2">
      <c r="A62" s="13">
        <v>38991</v>
      </c>
      <c r="B62" s="51">
        <v>4.4874931866213989E-2</v>
      </c>
      <c r="C62" s="51">
        <v>4.7732797873461665E-2</v>
      </c>
      <c r="D62" s="51">
        <v>3.715918808545584E-2</v>
      </c>
      <c r="E62" s="51">
        <v>5.6472862391519912E-2</v>
      </c>
      <c r="F62" s="51">
        <v>2.5101420992301629E-2</v>
      </c>
      <c r="G62" s="51">
        <v>3.0523755932011606E-2</v>
      </c>
      <c r="H62" s="51">
        <v>2.1385824749103662E-2</v>
      </c>
      <c r="I62" s="51">
        <v>1.3830289297774908E-3</v>
      </c>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v>2.1248963465836365E-2</v>
      </c>
    </row>
    <row r="63" spans="1:65" x14ac:dyDescent="0.2">
      <c r="A63" s="13">
        <v>39022</v>
      </c>
      <c r="B63" s="51">
        <v>4.7037911017794636E-2</v>
      </c>
      <c r="C63" s="51">
        <v>4.9188997887981346E-2</v>
      </c>
      <c r="D63" s="51">
        <v>3.9297463464315445E-2</v>
      </c>
      <c r="E63" s="51">
        <v>5.6420318400216475E-2</v>
      </c>
      <c r="F63" s="51">
        <v>2.5883852097069462E-2</v>
      </c>
      <c r="G63" s="51">
        <v>3.2324314769064826E-2</v>
      </c>
      <c r="H63" s="51">
        <v>2.3413639588986016E-2</v>
      </c>
      <c r="I63" s="51">
        <v>2.0057296844990199E-3</v>
      </c>
      <c r="J63" s="51"/>
      <c r="K63" s="51"/>
      <c r="L63" s="51"/>
      <c r="M63" s="51"/>
      <c r="N63" s="51"/>
      <c r="O63" s="51">
        <v>8.4741395623805715E-4</v>
      </c>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v>2.0125498898556034E-2</v>
      </c>
    </row>
    <row r="64" spans="1:65" x14ac:dyDescent="0.2">
      <c r="A64" s="13">
        <v>39052</v>
      </c>
      <c r="B64" s="51">
        <v>4.7675773756463778E-2</v>
      </c>
      <c r="C64" s="51">
        <v>5.0394082751216138E-2</v>
      </c>
      <c r="D64" s="51">
        <v>4.0000402682109047E-2</v>
      </c>
      <c r="E64" s="51">
        <v>5.5371418276205536E-2</v>
      </c>
      <c r="F64" s="51">
        <v>2.4414676030051236E-2</v>
      </c>
      <c r="G64" s="51">
        <v>3.2832971061132712E-2</v>
      </c>
      <c r="H64" s="51">
        <v>2.2682831774613766E-2</v>
      </c>
      <c r="I64" s="51">
        <v>2.9299782736733368E-3</v>
      </c>
      <c r="J64" s="51"/>
      <c r="K64" s="51"/>
      <c r="L64" s="51"/>
      <c r="M64" s="51"/>
      <c r="N64" s="51"/>
      <c r="O64" s="51">
        <v>9.8883614375721305E-4</v>
      </c>
      <c r="P64" s="51">
        <v>5.0553813866466692E-4</v>
      </c>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v>1.7381427054548718E-2</v>
      </c>
    </row>
    <row r="65" spans="1:65" x14ac:dyDescent="0.2">
      <c r="A65" s="13">
        <v>39083</v>
      </c>
      <c r="B65" s="51">
        <v>5.0313676394942095E-2</v>
      </c>
      <c r="C65" s="51">
        <v>5.1735657976540853E-2</v>
      </c>
      <c r="D65" s="51">
        <v>4.0123840030841511E-2</v>
      </c>
      <c r="E65" s="51">
        <v>5.623000774979784E-2</v>
      </c>
      <c r="F65" s="51">
        <v>2.5528339941546407E-2</v>
      </c>
      <c r="G65" s="51">
        <v>3.5046035834548926E-2</v>
      </c>
      <c r="H65" s="51">
        <v>2.3965060725674545E-2</v>
      </c>
      <c r="I65" s="51">
        <v>3.6236265916566703E-3</v>
      </c>
      <c r="J65" s="51"/>
      <c r="K65" s="51"/>
      <c r="L65" s="51"/>
      <c r="M65" s="51"/>
      <c r="N65" s="51"/>
      <c r="O65" s="51">
        <v>1.6776344044610685E-3</v>
      </c>
      <c r="P65" s="51">
        <v>2.5093861136267612E-4</v>
      </c>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v>1.8154107349140775E-2</v>
      </c>
    </row>
    <row r="66" spans="1:65" x14ac:dyDescent="0.2">
      <c r="A66" s="13">
        <v>39114</v>
      </c>
      <c r="B66" s="51">
        <v>4.8385623870733641E-2</v>
      </c>
      <c r="C66" s="51">
        <v>5.0978923280107752E-2</v>
      </c>
      <c r="D66" s="51">
        <v>3.9432000036774807E-2</v>
      </c>
      <c r="E66" s="51">
        <v>5.4928614549392824E-2</v>
      </c>
      <c r="F66" s="51">
        <v>2.4924923333649932E-2</v>
      </c>
      <c r="G66" s="51">
        <v>3.6136445722453753E-2</v>
      </c>
      <c r="H66" s="51">
        <v>2.4094034622988404E-2</v>
      </c>
      <c r="I66" s="51">
        <v>3.6581851799802547E-3</v>
      </c>
      <c r="J66" s="51"/>
      <c r="K66" s="51"/>
      <c r="L66" s="51"/>
      <c r="M66" s="51"/>
      <c r="N66" s="51"/>
      <c r="O66" s="51">
        <v>2.4089889539363426E-3</v>
      </c>
      <c r="P66" s="51">
        <v>2.6868103385031973E-4</v>
      </c>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v>1.7937559785731406E-2</v>
      </c>
    </row>
    <row r="67" spans="1:65" x14ac:dyDescent="0.2">
      <c r="A67" s="13">
        <v>39142</v>
      </c>
      <c r="B67" s="51">
        <v>5.2137911028097624E-2</v>
      </c>
      <c r="C67" s="51">
        <v>5.0165458414093998E-2</v>
      </c>
      <c r="D67" s="51">
        <v>4.1962117181416798E-2</v>
      </c>
      <c r="E67" s="51">
        <v>5.8881734040331597E-2</v>
      </c>
      <c r="F67" s="51">
        <v>2.8433699499311564E-2</v>
      </c>
      <c r="G67" s="51">
        <v>3.6971547290925472E-2</v>
      </c>
      <c r="H67" s="51">
        <v>2.6060245289808017E-2</v>
      </c>
      <c r="I67" s="51">
        <v>4.7008887061091575E-3</v>
      </c>
      <c r="J67" s="51"/>
      <c r="K67" s="51"/>
      <c r="L67" s="51"/>
      <c r="M67" s="51"/>
      <c r="N67" s="51"/>
      <c r="O67" s="51">
        <v>4.0524527448692702E-3</v>
      </c>
      <c r="P67" s="51">
        <v>6.0506727600550202E-4</v>
      </c>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v>1.9197797631553742E-2</v>
      </c>
    </row>
    <row r="68" spans="1:65" x14ac:dyDescent="0.2">
      <c r="A68" s="13">
        <v>39173</v>
      </c>
      <c r="B68" s="51">
        <v>5.439139455193609E-2</v>
      </c>
      <c r="C68" s="51">
        <v>5.2006570526374307E-2</v>
      </c>
      <c r="D68" s="51">
        <v>4.4637491310949323E-2</v>
      </c>
      <c r="E68" s="51">
        <v>6.2106131973951512E-2</v>
      </c>
      <c r="F68" s="51">
        <v>3.0011667452796046E-2</v>
      </c>
      <c r="G68" s="51">
        <v>3.7938646647539216E-2</v>
      </c>
      <c r="H68" s="51">
        <v>2.7119483200628292E-2</v>
      </c>
      <c r="I68" s="51">
        <v>5.1529711308478882E-3</v>
      </c>
      <c r="J68" s="51"/>
      <c r="K68" s="51"/>
      <c r="L68" s="51"/>
      <c r="M68" s="51"/>
      <c r="N68" s="51"/>
      <c r="O68" s="51">
        <v>3.2698402468461949E-3</v>
      </c>
      <c r="P68" s="51">
        <v>9.8094662981298335E-4</v>
      </c>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v>1.9966702141899648E-2</v>
      </c>
    </row>
    <row r="69" spans="1:65" x14ac:dyDescent="0.2">
      <c r="A69" s="13">
        <v>39203</v>
      </c>
      <c r="B69" s="51">
        <v>5.7505247283657607E-2</v>
      </c>
      <c r="C69" s="51">
        <v>5.2444444677238189E-2</v>
      </c>
      <c r="D69" s="51">
        <v>4.5047955251504818E-2</v>
      </c>
      <c r="E69" s="51">
        <v>6.3198284639369981E-2</v>
      </c>
      <c r="F69" s="51">
        <v>3.0341854007913116E-2</v>
      </c>
      <c r="G69" s="51">
        <v>3.9636292589858083E-2</v>
      </c>
      <c r="H69" s="51">
        <v>2.8380976217191128E-2</v>
      </c>
      <c r="I69" s="51">
        <v>4.838272955391491E-3</v>
      </c>
      <c r="J69" s="51"/>
      <c r="K69" s="51"/>
      <c r="L69" s="51"/>
      <c r="M69" s="51"/>
      <c r="N69" s="51"/>
      <c r="O69" s="51">
        <v>4.0713493610603675E-3</v>
      </c>
      <c r="P69" s="51">
        <v>8.478095560671739E-4</v>
      </c>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v>2.034426416586774E-2</v>
      </c>
    </row>
    <row r="70" spans="1:65" x14ac:dyDescent="0.2">
      <c r="A70" s="13">
        <v>39234</v>
      </c>
      <c r="B70" s="51">
        <v>5.8768001433501312E-2</v>
      </c>
      <c r="C70" s="51">
        <v>5.350750651783992E-2</v>
      </c>
      <c r="D70" s="51">
        <v>4.6713430151722378E-2</v>
      </c>
      <c r="E70" s="51">
        <v>6.4805896515548064E-2</v>
      </c>
      <c r="F70" s="51">
        <v>3.1571103980586754E-2</v>
      </c>
      <c r="G70" s="51">
        <v>3.9466533848489117E-2</v>
      </c>
      <c r="H70" s="51">
        <v>2.7825005364660486E-2</v>
      </c>
      <c r="I70" s="51">
        <v>5.9672145125487745E-3</v>
      </c>
      <c r="J70" s="51"/>
      <c r="K70" s="51"/>
      <c r="L70" s="51"/>
      <c r="M70" s="51"/>
      <c r="N70" s="51"/>
      <c r="O70" s="51">
        <v>6.2426422386616257E-3</v>
      </c>
      <c r="P70" s="51">
        <v>8.7532555527231797E-4</v>
      </c>
      <c r="Q70" s="51">
        <v>1.4907918743776769E-4</v>
      </c>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v>1.8293532030098817E-2</v>
      </c>
    </row>
    <row r="71" spans="1:65" x14ac:dyDescent="0.2">
      <c r="A71" s="13">
        <v>39264</v>
      </c>
      <c r="B71" s="51">
        <v>5.9395908789937772E-2</v>
      </c>
      <c r="C71" s="51">
        <v>5.615879906730252E-2</v>
      </c>
      <c r="D71" s="51">
        <v>4.9102566175728515E-2</v>
      </c>
      <c r="E71" s="51">
        <v>6.6098417162541057E-2</v>
      </c>
      <c r="F71" s="51">
        <v>3.3929325219131175E-2</v>
      </c>
      <c r="G71" s="51">
        <v>4.0447285706240989E-2</v>
      </c>
      <c r="H71" s="51">
        <v>2.8362759901582751E-2</v>
      </c>
      <c r="I71" s="51">
        <v>6.7605281643633806E-3</v>
      </c>
      <c r="J71" s="51"/>
      <c r="K71" s="51"/>
      <c r="L71" s="51"/>
      <c r="M71" s="51"/>
      <c r="N71" s="51"/>
      <c r="O71" s="51">
        <v>7.0728937841788696E-3</v>
      </c>
      <c r="P71" s="51">
        <v>1.138038884955827E-3</v>
      </c>
      <c r="Q71" s="51">
        <v>8.6811663612829245E-4</v>
      </c>
      <c r="R71" s="51">
        <v>7.6470058802764705E-5</v>
      </c>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v>1.6552316936992818E-2</v>
      </c>
    </row>
    <row r="72" spans="1:65" x14ac:dyDescent="0.2">
      <c r="A72" s="13">
        <v>39295</v>
      </c>
      <c r="B72" s="51">
        <v>5.8531586251910066E-2</v>
      </c>
      <c r="C72" s="51">
        <v>5.5173312334677746E-2</v>
      </c>
      <c r="D72" s="51">
        <v>5.084525966312451E-2</v>
      </c>
      <c r="E72" s="51">
        <v>6.7833408885661098E-2</v>
      </c>
      <c r="F72" s="51">
        <v>3.6155030663191617E-2</v>
      </c>
      <c r="G72" s="51">
        <v>4.400981485837175E-2</v>
      </c>
      <c r="H72" s="51">
        <v>3.0251767085141944E-2</v>
      </c>
      <c r="I72" s="51">
        <v>7.5922172352503002E-3</v>
      </c>
      <c r="J72" s="51"/>
      <c r="K72" s="51"/>
      <c r="L72" s="51"/>
      <c r="M72" s="51"/>
      <c r="N72" s="51"/>
      <c r="O72" s="51">
        <v>6.766975709503781E-3</v>
      </c>
      <c r="P72" s="51">
        <v>2.0482520001005602E-3</v>
      </c>
      <c r="Q72" s="51">
        <v>1.0959375898109075E-3</v>
      </c>
      <c r="R72" s="51">
        <v>1.1997815034043521E-3</v>
      </c>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v>1.7344161127489949E-2</v>
      </c>
    </row>
    <row r="73" spans="1:65" x14ac:dyDescent="0.2">
      <c r="A73" s="13">
        <v>39326</v>
      </c>
      <c r="B73" s="51">
        <v>6.035844798978985E-2</v>
      </c>
      <c r="C73" s="51">
        <v>5.7956968277782753E-2</v>
      </c>
      <c r="D73" s="51">
        <v>5.2111632397963646E-2</v>
      </c>
      <c r="E73" s="51">
        <v>7.0134130123774105E-2</v>
      </c>
      <c r="F73" s="51">
        <v>3.8742632674458641E-2</v>
      </c>
      <c r="G73" s="51">
        <v>4.5532444487323791E-2</v>
      </c>
      <c r="H73" s="51">
        <v>3.192000020473032E-2</v>
      </c>
      <c r="I73" s="51">
        <v>8.904294399751423E-3</v>
      </c>
      <c r="J73" s="51"/>
      <c r="K73" s="51"/>
      <c r="L73" s="51"/>
      <c r="M73" s="51"/>
      <c r="N73" s="51"/>
      <c r="O73" s="51">
        <v>7.3021609550798497E-3</v>
      </c>
      <c r="P73" s="51">
        <v>3.2269295709477707E-3</v>
      </c>
      <c r="Q73" s="51">
        <v>1.2242881397708269E-3</v>
      </c>
      <c r="R73" s="51">
        <v>1.3512118690774571E-3</v>
      </c>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v>1.8374623744002633E-2</v>
      </c>
    </row>
    <row r="74" spans="1:65" x14ac:dyDescent="0.2">
      <c r="A74" s="13">
        <v>39356</v>
      </c>
      <c r="B74" s="51">
        <v>6.1849757214116917E-2</v>
      </c>
      <c r="C74" s="51">
        <v>6.0987657209229156E-2</v>
      </c>
      <c r="D74" s="51">
        <v>5.4139951387987578E-2</v>
      </c>
      <c r="E74" s="51">
        <v>7.0860210033341031E-2</v>
      </c>
      <c r="F74" s="51">
        <v>4.0781860929176142E-2</v>
      </c>
      <c r="G74" s="51">
        <v>4.6051961097198203E-2</v>
      </c>
      <c r="H74" s="51">
        <v>3.3876679326805902E-2</v>
      </c>
      <c r="I74" s="51">
        <v>9.6377520465824595E-3</v>
      </c>
      <c r="J74" s="51"/>
      <c r="K74" s="51"/>
      <c r="L74" s="51"/>
      <c r="M74" s="51"/>
      <c r="N74" s="51"/>
      <c r="O74" s="51">
        <v>6.0416601664170936E-3</v>
      </c>
      <c r="P74" s="51">
        <v>4.0349862771353528E-3</v>
      </c>
      <c r="Q74" s="51">
        <v>2.6719296987408889E-3</v>
      </c>
      <c r="R74" s="51">
        <v>2.2342177340736917E-3</v>
      </c>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v>1.9244496018164903E-2</v>
      </c>
    </row>
    <row r="75" spans="1:65" x14ac:dyDescent="0.2">
      <c r="A75" s="13">
        <v>39387</v>
      </c>
      <c r="B75" s="51">
        <v>6.3917620922388743E-2</v>
      </c>
      <c r="C75" s="51">
        <v>6.2330192246068943E-2</v>
      </c>
      <c r="D75" s="51">
        <v>5.7181474720621572E-2</v>
      </c>
      <c r="E75" s="51">
        <v>7.677317755124477E-2</v>
      </c>
      <c r="F75" s="51">
        <v>4.2320398955133856E-2</v>
      </c>
      <c r="G75" s="51">
        <v>4.7055621854459925E-2</v>
      </c>
      <c r="H75" s="51">
        <v>3.4636407814671789E-2</v>
      </c>
      <c r="I75" s="51">
        <v>9.5138996840684938E-3</v>
      </c>
      <c r="J75" s="51"/>
      <c r="K75" s="51"/>
      <c r="L75" s="51"/>
      <c r="M75" s="51"/>
      <c r="N75" s="51"/>
      <c r="O75" s="51">
        <v>5.9242829363425802E-3</v>
      </c>
      <c r="P75" s="51">
        <v>5.0948041668119892E-3</v>
      </c>
      <c r="Q75" s="51">
        <v>2.6486099862209106E-3</v>
      </c>
      <c r="R75" s="51">
        <v>2.7921316306649584E-3</v>
      </c>
      <c r="S75" s="51">
        <v>7.0880536153612565E-4</v>
      </c>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v>1.7812585490298061E-2</v>
      </c>
    </row>
    <row r="76" spans="1:65" x14ac:dyDescent="0.2">
      <c r="A76" s="13">
        <v>39417</v>
      </c>
      <c r="B76" s="51">
        <v>6.5421719850357204E-2</v>
      </c>
      <c r="C76" s="51">
        <v>6.3373505701827482E-2</v>
      </c>
      <c r="D76" s="51">
        <v>5.9344914357095581E-2</v>
      </c>
      <c r="E76" s="51">
        <v>7.9764779205049721E-2</v>
      </c>
      <c r="F76" s="51">
        <v>4.5474050527239164E-2</v>
      </c>
      <c r="G76" s="51">
        <v>4.7797256338183026E-2</v>
      </c>
      <c r="H76" s="51">
        <v>3.5870278382993406E-2</v>
      </c>
      <c r="I76" s="51">
        <v>1.0003413589772317E-2</v>
      </c>
      <c r="J76" s="51">
        <v>3.7714866778908456E-3</v>
      </c>
      <c r="K76" s="51"/>
      <c r="L76" s="51"/>
      <c r="M76" s="51"/>
      <c r="N76" s="51"/>
      <c r="O76" s="51">
        <v>6.9815209427409181E-3</v>
      </c>
      <c r="P76" s="51">
        <v>5.7811253742940045E-3</v>
      </c>
      <c r="Q76" s="51">
        <v>4.0055758330610749E-3</v>
      </c>
      <c r="R76" s="51">
        <v>3.4744404420892034E-3</v>
      </c>
      <c r="S76" s="51">
        <v>1.9280074420134363E-3</v>
      </c>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v>1.7293783610504078E-2</v>
      </c>
    </row>
    <row r="77" spans="1:65" x14ac:dyDescent="0.2">
      <c r="A77" s="13">
        <v>39448</v>
      </c>
      <c r="B77" s="51">
        <v>6.7249503128122196E-2</v>
      </c>
      <c r="C77" s="51">
        <v>6.4301519007422855E-2</v>
      </c>
      <c r="D77" s="51">
        <v>6.2615310200327984E-2</v>
      </c>
      <c r="E77" s="51">
        <v>7.811051265941131E-2</v>
      </c>
      <c r="F77" s="51">
        <v>4.5710067123113922E-2</v>
      </c>
      <c r="G77" s="51">
        <v>4.9983746606964079E-2</v>
      </c>
      <c r="H77" s="51">
        <v>3.8512028401862616E-2</v>
      </c>
      <c r="I77" s="51">
        <v>1.1154662896158723E-2</v>
      </c>
      <c r="J77" s="51">
        <v>5.3331392918890795E-3</v>
      </c>
      <c r="K77" s="51"/>
      <c r="L77" s="51"/>
      <c r="M77" s="51"/>
      <c r="N77" s="51"/>
      <c r="O77" s="51">
        <v>8.4623894556488562E-3</v>
      </c>
      <c r="P77" s="51">
        <v>7.9059855765693157E-3</v>
      </c>
      <c r="Q77" s="51">
        <v>5.1034830332136573E-3</v>
      </c>
      <c r="R77" s="51">
        <v>5.0029841956848488E-3</v>
      </c>
      <c r="S77" s="51">
        <v>2.6407233011118201E-3</v>
      </c>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v>1.861700804208891E-2</v>
      </c>
    </row>
    <row r="78" spans="1:65" x14ac:dyDescent="0.2">
      <c r="A78" s="13">
        <v>39479</v>
      </c>
      <c r="B78" s="51">
        <v>6.8310602006049881E-2</v>
      </c>
      <c r="C78" s="51">
        <v>6.467083801191538E-2</v>
      </c>
      <c r="D78" s="51">
        <v>6.4335205182231403E-2</v>
      </c>
      <c r="E78" s="51">
        <v>8.0641926685503934E-2</v>
      </c>
      <c r="F78" s="51">
        <v>4.455284371803573E-2</v>
      </c>
      <c r="G78" s="51">
        <v>5.0006903630191155E-2</v>
      </c>
      <c r="H78" s="51">
        <v>4.2277355352462263E-2</v>
      </c>
      <c r="I78" s="51">
        <v>1.2627329508359786E-2</v>
      </c>
      <c r="J78" s="51">
        <v>5.8226334389683103E-3</v>
      </c>
      <c r="K78" s="51"/>
      <c r="L78" s="51"/>
      <c r="M78" s="51"/>
      <c r="N78" s="51"/>
      <c r="O78" s="51">
        <v>9.7157235217015872E-3</v>
      </c>
      <c r="P78" s="51">
        <v>1.0003064918570727E-2</v>
      </c>
      <c r="Q78" s="51">
        <v>4.6649770460607896E-3</v>
      </c>
      <c r="R78" s="51">
        <v>5.499644440154351E-3</v>
      </c>
      <c r="S78" s="51">
        <v>3.5672718867010029E-3</v>
      </c>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v>1.9543372570497076E-2</v>
      </c>
    </row>
    <row r="79" spans="1:65" x14ac:dyDescent="0.2">
      <c r="A79" s="13">
        <v>39508</v>
      </c>
      <c r="B79" s="51">
        <v>6.8775856224586915E-2</v>
      </c>
      <c r="C79" s="51">
        <v>6.5785184116651324E-2</v>
      </c>
      <c r="D79" s="51">
        <v>6.8047276605274848E-2</v>
      </c>
      <c r="E79" s="51">
        <v>8.3090420868213957E-2</v>
      </c>
      <c r="F79" s="51">
        <v>4.4886917734031861E-2</v>
      </c>
      <c r="G79" s="51">
        <v>5.2264565845378239E-2</v>
      </c>
      <c r="H79" s="51">
        <v>4.1957018487459724E-2</v>
      </c>
      <c r="I79" s="51">
        <v>1.376344514963008E-2</v>
      </c>
      <c r="J79" s="51">
        <v>9.1654953573695064E-3</v>
      </c>
      <c r="K79" s="51"/>
      <c r="L79" s="51"/>
      <c r="M79" s="51"/>
      <c r="N79" s="51"/>
      <c r="O79" s="51">
        <v>1.1387395430282849E-2</v>
      </c>
      <c r="P79" s="51">
        <v>1.0822550333780719E-2</v>
      </c>
      <c r="Q79" s="51">
        <v>7.5292733677185782E-3</v>
      </c>
      <c r="R79" s="51">
        <v>7.5832355385416312E-3</v>
      </c>
      <c r="S79" s="51">
        <v>4.1856677854619773E-3</v>
      </c>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v>2.1178432892263736E-2</v>
      </c>
    </row>
    <row r="80" spans="1:65" x14ac:dyDescent="0.2">
      <c r="A80" s="13">
        <v>39539</v>
      </c>
      <c r="B80" s="51">
        <v>6.7727640144597298E-2</v>
      </c>
      <c r="C80" s="51">
        <v>6.6822379881456798E-2</v>
      </c>
      <c r="D80" s="51">
        <v>6.7450141153988036E-2</v>
      </c>
      <c r="E80" s="51">
        <v>8.763381462450745E-2</v>
      </c>
      <c r="F80" s="51">
        <v>4.6877635683776439E-2</v>
      </c>
      <c r="G80" s="51">
        <v>5.4113210006847448E-2</v>
      </c>
      <c r="H80" s="51">
        <v>4.3852821750864454E-2</v>
      </c>
      <c r="I80" s="51">
        <v>1.5360693140327534E-2</v>
      </c>
      <c r="J80" s="51">
        <v>1.062372495876111E-2</v>
      </c>
      <c r="K80" s="51"/>
      <c r="L80" s="51"/>
      <c r="M80" s="51"/>
      <c r="N80" s="51"/>
      <c r="O80" s="51">
        <v>1.1577719848741466E-2</v>
      </c>
      <c r="P80" s="51">
        <v>1.2574938254203159E-2</v>
      </c>
      <c r="Q80" s="51">
        <v>7.7556376320692079E-3</v>
      </c>
      <c r="R80" s="51">
        <v>7.3296748874012111E-3</v>
      </c>
      <c r="S80" s="51">
        <v>4.5312081450414017E-3</v>
      </c>
      <c r="T80" s="51">
        <v>5.5233609308972522E-4</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v>2.0721414532982756E-2</v>
      </c>
    </row>
    <row r="81" spans="1:65" x14ac:dyDescent="0.2">
      <c r="A81" s="13">
        <v>39569</v>
      </c>
      <c r="B81" s="51">
        <v>6.9607644181101921E-2</v>
      </c>
      <c r="C81" s="51">
        <v>6.969251876244667E-2</v>
      </c>
      <c r="D81" s="51">
        <v>6.8635074199999591E-2</v>
      </c>
      <c r="E81" s="51">
        <v>9.1265357725693788E-2</v>
      </c>
      <c r="F81" s="51">
        <v>4.5552676182520194E-2</v>
      </c>
      <c r="G81" s="51">
        <v>5.8454676570675636E-2</v>
      </c>
      <c r="H81" s="51">
        <v>4.6227243380916092E-2</v>
      </c>
      <c r="I81" s="51">
        <v>1.7241242981088777E-2</v>
      </c>
      <c r="J81" s="51">
        <v>1.4819675690129794E-2</v>
      </c>
      <c r="K81" s="51"/>
      <c r="L81" s="51"/>
      <c r="M81" s="51"/>
      <c r="N81" s="51"/>
      <c r="O81" s="51">
        <v>1.0152395555954579E-2</v>
      </c>
      <c r="P81" s="51">
        <v>1.2530664128349736E-2</v>
      </c>
      <c r="Q81" s="51">
        <v>7.73723388747251E-3</v>
      </c>
      <c r="R81" s="51">
        <v>8.8628578324362571E-3</v>
      </c>
      <c r="S81" s="51">
        <v>5.8654655885074149E-3</v>
      </c>
      <c r="T81" s="51">
        <v>1.976084309851456E-3</v>
      </c>
      <c r="U81" s="51">
        <v>6.7113079237793799E-3</v>
      </c>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v>2.0545691704246801E-2</v>
      </c>
    </row>
    <row r="82" spans="1:65" x14ac:dyDescent="0.2">
      <c r="A82" s="13">
        <v>39600</v>
      </c>
      <c r="B82" s="51">
        <v>6.8993027152119399E-2</v>
      </c>
      <c r="C82" s="51">
        <v>7.1884445954353629E-2</v>
      </c>
      <c r="D82" s="51">
        <v>7.0583091067626003E-2</v>
      </c>
      <c r="E82" s="51">
        <v>8.7935340848312893E-2</v>
      </c>
      <c r="F82" s="51">
        <v>4.9020670993750709E-2</v>
      </c>
      <c r="G82" s="51">
        <v>5.9817291864793669E-2</v>
      </c>
      <c r="H82" s="51">
        <v>4.7233779895272103E-2</v>
      </c>
      <c r="I82" s="51">
        <v>1.6540530119327528E-2</v>
      </c>
      <c r="J82" s="51">
        <v>1.7865411769003473E-2</v>
      </c>
      <c r="K82" s="51"/>
      <c r="L82" s="51"/>
      <c r="M82" s="51"/>
      <c r="N82" s="51"/>
      <c r="O82" s="51">
        <v>1.1702645142455519E-2</v>
      </c>
      <c r="P82" s="51">
        <v>1.2464340175453286E-2</v>
      </c>
      <c r="Q82" s="51">
        <v>9.1435721463020651E-3</v>
      </c>
      <c r="R82" s="51">
        <v>1.119019647941368E-2</v>
      </c>
      <c r="S82" s="51">
        <v>6.0689947362184546E-3</v>
      </c>
      <c r="T82" s="51">
        <v>2.3085129975233061E-3</v>
      </c>
      <c r="U82" s="51">
        <v>2.3922183905341059E-4</v>
      </c>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v>2.0609832109852892E-2</v>
      </c>
    </row>
    <row r="83" spans="1:65" x14ac:dyDescent="0.2">
      <c r="A83" s="13">
        <v>39630</v>
      </c>
      <c r="B83" s="51">
        <v>6.6658560456311924E-2</v>
      </c>
      <c r="C83" s="51">
        <v>6.9158229614221647E-2</v>
      </c>
      <c r="D83" s="51">
        <v>6.8972313186653297E-2</v>
      </c>
      <c r="E83" s="51">
        <v>8.7223006598696431E-2</v>
      </c>
      <c r="F83" s="51">
        <v>4.6326859114696174E-2</v>
      </c>
      <c r="G83" s="51">
        <v>5.8677040899254462E-2</v>
      </c>
      <c r="H83" s="51">
        <v>4.7148998266630708E-2</v>
      </c>
      <c r="I83" s="51">
        <v>1.7647303775169418E-2</v>
      </c>
      <c r="J83" s="51">
        <v>1.8269690582563478E-2</v>
      </c>
      <c r="K83" s="51"/>
      <c r="L83" s="51"/>
      <c r="M83" s="51"/>
      <c r="N83" s="51"/>
      <c r="O83" s="51">
        <v>1.1588379018052096E-2</v>
      </c>
      <c r="P83" s="51">
        <v>1.3861137229438341E-2</v>
      </c>
      <c r="Q83" s="51">
        <v>8.8549487333310171E-3</v>
      </c>
      <c r="R83" s="51">
        <v>1.2383842344506627E-2</v>
      </c>
      <c r="S83" s="51">
        <v>7.6415927682229228E-3</v>
      </c>
      <c r="T83" s="51">
        <v>2.8287063867554118E-3</v>
      </c>
      <c r="U83" s="51">
        <v>9.117392552150075E-4</v>
      </c>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v>2.0896200926577315E-2</v>
      </c>
    </row>
    <row r="84" spans="1:65" x14ac:dyDescent="0.2">
      <c r="A84" s="13">
        <v>39661</v>
      </c>
      <c r="B84" s="51">
        <v>6.86579237663167E-2</v>
      </c>
      <c r="C84" s="51">
        <v>7.1954073168203334E-2</v>
      </c>
      <c r="D84" s="51">
        <v>6.9748878117491864E-2</v>
      </c>
      <c r="E84" s="51">
        <v>8.9649881298186282E-2</v>
      </c>
      <c r="F84" s="51">
        <v>4.8382199845046055E-2</v>
      </c>
      <c r="G84" s="51">
        <v>6.1667548264467222E-2</v>
      </c>
      <c r="H84" s="51">
        <v>5.1928523283999536E-2</v>
      </c>
      <c r="I84" s="51">
        <v>2.0346489893043287E-2</v>
      </c>
      <c r="J84" s="51">
        <v>2.1085302455736133E-2</v>
      </c>
      <c r="K84" s="51"/>
      <c r="L84" s="51"/>
      <c r="M84" s="51"/>
      <c r="N84" s="51"/>
      <c r="O84" s="51">
        <v>1.2057327770098982E-2</v>
      </c>
      <c r="P84" s="51">
        <v>1.503003007007672E-2</v>
      </c>
      <c r="Q84" s="51">
        <v>1.0721158354144963E-2</v>
      </c>
      <c r="R84" s="51">
        <v>1.2759138036300775E-2</v>
      </c>
      <c r="S84" s="51">
        <v>9.8414431661152085E-3</v>
      </c>
      <c r="T84" s="51">
        <v>3.1937318150063233E-3</v>
      </c>
      <c r="U84" s="51">
        <v>1.7467788158146088E-3</v>
      </c>
      <c r="V84" s="51">
        <v>1.2314230494216152E-4</v>
      </c>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v>2.0277475362123092E-2</v>
      </c>
    </row>
    <row r="85" spans="1:65" x14ac:dyDescent="0.2">
      <c r="A85" s="13">
        <v>39692</v>
      </c>
      <c r="B85" s="51">
        <v>7.2619139528118562E-2</v>
      </c>
      <c r="C85" s="51">
        <v>7.2629930186689479E-2</v>
      </c>
      <c r="D85" s="51">
        <v>7.3817895219267723E-2</v>
      </c>
      <c r="E85" s="51">
        <v>9.3390659282289762E-2</v>
      </c>
      <c r="F85" s="51">
        <v>4.8348361073904514E-2</v>
      </c>
      <c r="G85" s="51">
        <v>6.3925380388828015E-2</v>
      </c>
      <c r="H85" s="51">
        <v>5.3694385372040077E-2</v>
      </c>
      <c r="I85" s="51">
        <v>2.0919270325661699E-2</v>
      </c>
      <c r="J85" s="51">
        <v>2.2233882339608026E-2</v>
      </c>
      <c r="K85" s="51"/>
      <c r="L85" s="51"/>
      <c r="M85" s="51"/>
      <c r="N85" s="51"/>
      <c r="O85" s="51">
        <v>1.4631097803918948E-2</v>
      </c>
      <c r="P85" s="51">
        <v>1.5470234096004398E-2</v>
      </c>
      <c r="Q85" s="51">
        <v>1.0998954141643015E-2</v>
      </c>
      <c r="R85" s="51">
        <v>1.3668375722716081E-2</v>
      </c>
      <c r="S85" s="51">
        <v>1.2129948061045696E-2</v>
      </c>
      <c r="T85" s="51">
        <v>4.5334920617402727E-3</v>
      </c>
      <c r="U85" s="51">
        <v>3.102079514147869E-3</v>
      </c>
      <c r="V85" s="51">
        <v>2.7983552958194208E-4</v>
      </c>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v>2.1400878657366711E-2</v>
      </c>
    </row>
    <row r="86" spans="1:65" x14ac:dyDescent="0.2">
      <c r="A86" s="13">
        <v>39722</v>
      </c>
      <c r="B86" s="51">
        <v>7.6076101263081453E-2</v>
      </c>
      <c r="C86" s="51">
        <v>7.6763002966936444E-2</v>
      </c>
      <c r="D86" s="51">
        <v>7.3270812721028991E-2</v>
      </c>
      <c r="E86" s="51">
        <v>9.5901151079606006E-2</v>
      </c>
      <c r="F86" s="51">
        <v>4.7043797459691311E-2</v>
      </c>
      <c r="G86" s="51">
        <v>6.2159348911992179E-2</v>
      </c>
      <c r="H86" s="51">
        <v>4.4386963150641223E-2</v>
      </c>
      <c r="I86" s="51">
        <v>2.196483914055139E-2</v>
      </c>
      <c r="J86" s="51">
        <v>2.5208492777138304E-2</v>
      </c>
      <c r="K86" s="51"/>
      <c r="L86" s="51"/>
      <c r="M86" s="51"/>
      <c r="N86" s="51"/>
      <c r="O86" s="51">
        <v>1.6140406905812688E-2</v>
      </c>
      <c r="P86" s="51">
        <v>1.6513610671842378E-2</v>
      </c>
      <c r="Q86" s="51">
        <v>1.1050350033353381E-2</v>
      </c>
      <c r="R86" s="51">
        <v>1.4577993367648142E-2</v>
      </c>
      <c r="S86" s="51">
        <v>1.4614655745018117E-2</v>
      </c>
      <c r="T86" s="51">
        <v>6.5931040765752824E-3</v>
      </c>
      <c r="U86" s="51">
        <v>4.1596479323271103E-3</v>
      </c>
      <c r="V86" s="51">
        <v>8.8391149912018228E-4</v>
      </c>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v>2.2284876248432447E-2</v>
      </c>
    </row>
    <row r="87" spans="1:65" x14ac:dyDescent="0.2">
      <c r="A87" s="13">
        <v>39753</v>
      </c>
      <c r="B87" s="51">
        <v>7.6447105178807859E-2</v>
      </c>
      <c r="C87" s="51">
        <v>8.0660788252951185E-2</v>
      </c>
      <c r="D87" s="51">
        <v>7.6406022138554214E-2</v>
      </c>
      <c r="E87" s="51">
        <v>0.10180891406638277</v>
      </c>
      <c r="F87" s="51">
        <v>4.7895404936201043E-2</v>
      </c>
      <c r="G87" s="51">
        <v>6.6718881606898706E-2</v>
      </c>
      <c r="H87" s="51">
        <v>4.7472696069359506E-2</v>
      </c>
      <c r="I87" s="51">
        <v>2.4246985409459808E-2</v>
      </c>
      <c r="J87" s="51">
        <v>2.8478707707907426E-2</v>
      </c>
      <c r="K87" s="51">
        <v>0</v>
      </c>
      <c r="L87" s="51"/>
      <c r="M87" s="51"/>
      <c r="N87" s="51"/>
      <c r="O87" s="51">
        <v>1.9684573623599891E-2</v>
      </c>
      <c r="P87" s="51">
        <v>1.9454507615505091E-2</v>
      </c>
      <c r="Q87" s="51">
        <v>1.2346433952809438E-2</v>
      </c>
      <c r="R87" s="51">
        <v>1.598581103092464E-2</v>
      </c>
      <c r="S87" s="51">
        <v>1.6948611061565776E-2</v>
      </c>
      <c r="T87" s="51">
        <v>7.9898331987356217E-3</v>
      </c>
      <c r="U87" s="51">
        <v>5.8192989190620414E-3</v>
      </c>
      <c r="V87" s="51">
        <v>1.3066079413252038E-3</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v>2.4346884778927234E-2</v>
      </c>
    </row>
    <row r="88" spans="1:65" x14ac:dyDescent="0.2">
      <c r="A88" s="13">
        <v>39783</v>
      </c>
      <c r="B88" s="51">
        <v>7.8575100884554147E-2</v>
      </c>
      <c r="C88" s="51">
        <v>7.6310933894041921E-2</v>
      </c>
      <c r="D88" s="51">
        <v>7.5662612673924476E-2</v>
      </c>
      <c r="E88" s="51">
        <v>8.9853709169062837E-2</v>
      </c>
      <c r="F88" s="51">
        <v>4.8102937903942447E-2</v>
      </c>
      <c r="G88" s="51">
        <v>6.2322803397166129E-2</v>
      </c>
      <c r="H88" s="51">
        <v>4.7292464955967214E-2</v>
      </c>
      <c r="I88" s="51">
        <v>2.4079584686512799E-2</v>
      </c>
      <c r="J88" s="51">
        <v>2.971090995831915E-2</v>
      </c>
      <c r="K88" s="51">
        <v>1.263344867897482E-3</v>
      </c>
      <c r="L88" s="51"/>
      <c r="M88" s="51"/>
      <c r="N88" s="51"/>
      <c r="O88" s="51">
        <v>1.9889536324425236E-2</v>
      </c>
      <c r="P88" s="51">
        <v>1.9068824396719045E-2</v>
      </c>
      <c r="Q88" s="51">
        <v>1.2637548655158126E-2</v>
      </c>
      <c r="R88" s="51">
        <v>1.8001752471877238E-2</v>
      </c>
      <c r="S88" s="51">
        <v>1.6817846691169275E-2</v>
      </c>
      <c r="T88" s="51">
        <v>6.5029016428279265E-3</v>
      </c>
      <c r="U88" s="51">
        <v>7.2437334560293771E-3</v>
      </c>
      <c r="V88" s="51">
        <v>2.3836225533910315E-3</v>
      </c>
      <c r="W88" s="53">
        <v>3.3310300146624878E-5</v>
      </c>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1">
        <v>2.0544054639363617E-2</v>
      </c>
    </row>
    <row r="89" spans="1:65" x14ac:dyDescent="0.2">
      <c r="A89" s="13">
        <v>39814</v>
      </c>
      <c r="B89" s="51">
        <v>8.4954246052850305E-2</v>
      </c>
      <c r="C89" s="51">
        <v>8.0224770259345671E-2</v>
      </c>
      <c r="D89" s="51">
        <v>7.8135298739002226E-2</v>
      </c>
      <c r="E89" s="51">
        <v>9.4628228470460568E-2</v>
      </c>
      <c r="F89" s="51">
        <v>5.1526665783893151E-2</v>
      </c>
      <c r="G89" s="51">
        <v>6.4531821998964733E-2</v>
      </c>
      <c r="H89" s="51">
        <v>4.7886352070481995E-2</v>
      </c>
      <c r="I89" s="51">
        <v>2.6754129583459289E-2</v>
      </c>
      <c r="J89" s="51">
        <v>3.180839850060916E-2</v>
      </c>
      <c r="K89" s="51">
        <v>1.8776740268437902E-3</v>
      </c>
      <c r="L89" s="51"/>
      <c r="M89" s="51"/>
      <c r="N89" s="51"/>
      <c r="O89" s="51">
        <v>1.9825298327859082E-2</v>
      </c>
      <c r="P89" s="51">
        <v>2.02114347254179E-2</v>
      </c>
      <c r="Q89" s="51">
        <v>1.5033841099316445E-2</v>
      </c>
      <c r="R89" s="51">
        <v>1.9824605090343478E-2</v>
      </c>
      <c r="S89" s="51">
        <v>1.9149747764378226E-2</v>
      </c>
      <c r="T89" s="51">
        <v>9.9387658969145812E-3</v>
      </c>
      <c r="U89" s="51">
        <v>9.8650979494668192E-3</v>
      </c>
      <c r="V89" s="51">
        <v>3.8346319671099765E-3</v>
      </c>
      <c r="W89" s="51">
        <v>7.314606721778507E-5</v>
      </c>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v>2.2469753635476757E-2</v>
      </c>
    </row>
    <row r="90" spans="1:65" x14ac:dyDescent="0.2">
      <c r="A90" s="13">
        <v>39845</v>
      </c>
      <c r="B90" s="51">
        <v>8.5580444870404462E-2</v>
      </c>
      <c r="C90" s="51">
        <v>8.0032481438576469E-2</v>
      </c>
      <c r="D90" s="51">
        <v>7.9308110418400121E-2</v>
      </c>
      <c r="E90" s="51">
        <v>9.573716222558859E-2</v>
      </c>
      <c r="F90" s="51">
        <v>5.1628030574929477E-2</v>
      </c>
      <c r="G90" s="51">
        <v>6.4324113254453974E-2</v>
      </c>
      <c r="H90" s="51">
        <v>4.8247130166507161E-2</v>
      </c>
      <c r="I90" s="51">
        <v>2.6860487642692592E-2</v>
      </c>
      <c r="J90" s="51">
        <v>3.2916098107219509E-2</v>
      </c>
      <c r="K90" s="51">
        <v>2.9130016192653978E-3</v>
      </c>
      <c r="L90" s="51"/>
      <c r="M90" s="51"/>
      <c r="N90" s="51"/>
      <c r="O90" s="51">
        <v>1.8442691439755788E-2</v>
      </c>
      <c r="P90" s="51">
        <v>1.9869462428667575E-2</v>
      </c>
      <c r="Q90" s="51">
        <v>1.5199804852726656E-2</v>
      </c>
      <c r="R90" s="51">
        <v>2.1908948476577046E-2</v>
      </c>
      <c r="S90" s="51">
        <v>1.8832317753807334E-2</v>
      </c>
      <c r="T90" s="51">
        <v>1.011837311120364E-2</v>
      </c>
      <c r="U90" s="51">
        <v>9.1276497599992075E-3</v>
      </c>
      <c r="V90" s="51">
        <v>5.2072719533905396E-3</v>
      </c>
      <c r="W90" s="51">
        <v>6.900597321768497E-5</v>
      </c>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v>2.2774157958385059E-2</v>
      </c>
    </row>
    <row r="91" spans="1:65" x14ac:dyDescent="0.2">
      <c r="A91" s="13">
        <v>39873</v>
      </c>
      <c r="B91" s="51">
        <v>8.6864849273578446E-2</v>
      </c>
      <c r="C91" s="51">
        <v>8.1261894486387889E-2</v>
      </c>
      <c r="D91" s="51">
        <v>8.3821195462888062E-2</v>
      </c>
      <c r="E91" s="51">
        <v>9.8337913871031177E-2</v>
      </c>
      <c r="F91" s="51">
        <v>5.346182990712018E-2</v>
      </c>
      <c r="G91" s="51">
        <v>6.4165415027508513E-2</v>
      </c>
      <c r="H91" s="51">
        <v>5.345148379963735E-2</v>
      </c>
      <c r="I91" s="51">
        <v>2.9517298363086222E-2</v>
      </c>
      <c r="J91" s="51">
        <v>3.2980271433166279E-2</v>
      </c>
      <c r="K91" s="51">
        <v>5.3235154107564488E-3</v>
      </c>
      <c r="L91" s="51"/>
      <c r="M91" s="51"/>
      <c r="N91" s="51"/>
      <c r="O91" s="51">
        <v>1.9046973113981038E-2</v>
      </c>
      <c r="P91" s="51">
        <v>1.9144716771214373E-2</v>
      </c>
      <c r="Q91" s="51">
        <v>1.5310249935013903E-2</v>
      </c>
      <c r="R91" s="51">
        <v>2.1918766794219714E-2</v>
      </c>
      <c r="S91" s="51">
        <v>2.161516980543883E-2</v>
      </c>
      <c r="T91" s="51">
        <v>1.2939917015334904E-2</v>
      </c>
      <c r="U91" s="51">
        <v>1.2010857063541679E-2</v>
      </c>
      <c r="V91" s="51">
        <v>7.0854869375412965E-3</v>
      </c>
      <c r="W91" s="51">
        <v>4.860710532640578E-4</v>
      </c>
      <c r="X91" s="51">
        <v>4.3403158966424697E-5</v>
      </c>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v>2.1497451611216647E-2</v>
      </c>
    </row>
    <row r="92" spans="1:65" x14ac:dyDescent="0.2">
      <c r="A92" s="13">
        <v>39904</v>
      </c>
      <c r="B92" s="51">
        <v>9.0221129716956894E-2</v>
      </c>
      <c r="C92" s="51">
        <v>8.2297766638955799E-2</v>
      </c>
      <c r="D92" s="51">
        <v>8.3315152995903252E-2</v>
      </c>
      <c r="E92" s="51">
        <v>0.10138962256806015</v>
      </c>
      <c r="F92" s="51">
        <v>5.5898157830703586E-2</v>
      </c>
      <c r="G92" s="51">
        <v>6.806496026571722E-2</v>
      </c>
      <c r="H92" s="51">
        <v>5.2878321517348177E-2</v>
      </c>
      <c r="I92" s="51">
        <v>3.0675287538263582E-2</v>
      </c>
      <c r="J92" s="51">
        <v>3.6608976207147967E-2</v>
      </c>
      <c r="K92" s="51">
        <v>6.9288362719426289E-3</v>
      </c>
      <c r="L92" s="51"/>
      <c r="M92" s="51"/>
      <c r="N92" s="51"/>
      <c r="O92" s="51">
        <v>1.8928385845058987E-2</v>
      </c>
      <c r="P92" s="51">
        <v>2.0827631629268713E-2</v>
      </c>
      <c r="Q92" s="51">
        <v>1.6668051328781099E-2</v>
      </c>
      <c r="R92" s="51">
        <v>2.0096004661928384E-2</v>
      </c>
      <c r="S92" s="51">
        <v>2.4766840532171843E-2</v>
      </c>
      <c r="T92" s="51">
        <v>1.5322488892441791E-2</v>
      </c>
      <c r="U92" s="51">
        <v>1.1708504839883307E-2</v>
      </c>
      <c r="V92" s="51">
        <v>9.1148559258808458E-3</v>
      </c>
      <c r="W92" s="51">
        <v>1.177222466646188E-3</v>
      </c>
      <c r="X92" s="51">
        <v>5.490703146982741E-5</v>
      </c>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v>2.2645590651394109E-2</v>
      </c>
    </row>
    <row r="93" spans="1:65" x14ac:dyDescent="0.2">
      <c r="A93" s="13">
        <v>39934</v>
      </c>
      <c r="B93" s="51">
        <v>9.3617634153990922E-2</v>
      </c>
      <c r="C93" s="51">
        <v>8.3057798334799121E-2</v>
      </c>
      <c r="D93" s="51">
        <v>8.8506812805888152E-2</v>
      </c>
      <c r="E93" s="51">
        <v>0.1044721367784122</v>
      </c>
      <c r="F93" s="51">
        <v>5.8310923810361487E-2</v>
      </c>
      <c r="G93" s="51">
        <v>7.0973617786031382E-2</v>
      </c>
      <c r="H93" s="51">
        <v>5.9765027069950113E-2</v>
      </c>
      <c r="I93" s="51">
        <v>3.411544964437916E-2</v>
      </c>
      <c r="J93" s="51">
        <v>3.9908893676283926E-2</v>
      </c>
      <c r="K93" s="51">
        <v>8.8780800734636761E-3</v>
      </c>
      <c r="L93" s="51"/>
      <c r="M93" s="51"/>
      <c r="N93" s="51"/>
      <c r="O93" s="51">
        <v>1.7446063887965563E-2</v>
      </c>
      <c r="P93" s="51">
        <v>2.4063546552263618E-2</v>
      </c>
      <c r="Q93" s="51">
        <v>1.9828950562484477E-2</v>
      </c>
      <c r="R93" s="51">
        <v>2.4601607646324023E-2</v>
      </c>
      <c r="S93" s="51">
        <v>2.6578717969077754E-2</v>
      </c>
      <c r="T93" s="51">
        <v>1.7055154244210988E-2</v>
      </c>
      <c r="U93" s="51">
        <v>1.5615743428698018E-2</v>
      </c>
      <c r="V93" s="51">
        <v>1.080884898016396E-2</v>
      </c>
      <c r="W93" s="51">
        <v>1.819118278741951E-3</v>
      </c>
      <c r="X93" s="51">
        <v>2.6871939033831863E-4</v>
      </c>
      <c r="Y93" s="51">
        <v>4.3939757264452066E-5</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v>2.2657159706818045E-2</v>
      </c>
    </row>
    <row r="94" spans="1:65" x14ac:dyDescent="0.2">
      <c r="A94" s="13">
        <v>39965</v>
      </c>
      <c r="B94" s="51">
        <v>9.9488303282619053E-2</v>
      </c>
      <c r="C94" s="51">
        <v>8.4093523627652114E-2</v>
      </c>
      <c r="D94" s="51">
        <v>8.9291378160415324E-2</v>
      </c>
      <c r="E94" s="51">
        <v>0.10788972945494066</v>
      </c>
      <c r="F94" s="51">
        <v>5.7845877208903482E-2</v>
      </c>
      <c r="G94" s="51">
        <v>7.3402750853272733E-2</v>
      </c>
      <c r="H94" s="51">
        <v>6.3011270908195388E-2</v>
      </c>
      <c r="I94" s="51">
        <v>3.3305200292359116E-2</v>
      </c>
      <c r="J94" s="51">
        <v>4.1646816736907781E-2</v>
      </c>
      <c r="K94" s="51">
        <v>1.1910828341613453E-2</v>
      </c>
      <c r="L94" s="51"/>
      <c r="M94" s="51"/>
      <c r="N94" s="51"/>
      <c r="O94" s="51">
        <v>2.1823306005687205E-2</v>
      </c>
      <c r="P94" s="51">
        <v>2.5804066181645276E-2</v>
      </c>
      <c r="Q94" s="51">
        <v>1.8104634715359447E-2</v>
      </c>
      <c r="R94" s="51">
        <v>2.6628393653525994E-2</v>
      </c>
      <c r="S94" s="51">
        <v>3.0002724508324096E-2</v>
      </c>
      <c r="T94" s="51">
        <v>2.0521624364605303E-2</v>
      </c>
      <c r="U94" s="51">
        <v>1.841300109109412E-2</v>
      </c>
      <c r="V94" s="51">
        <v>1.3605107119812755E-2</v>
      </c>
      <c r="W94" s="51">
        <v>4.7173786668541018E-3</v>
      </c>
      <c r="X94" s="51">
        <v>1.060940409718574E-3</v>
      </c>
      <c r="Y94" s="51">
        <v>8.1276651905427778E-5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v>2.4276354867827778E-2</v>
      </c>
    </row>
    <row r="95" spans="1:65" x14ac:dyDescent="0.2">
      <c r="A95" s="13">
        <v>39995</v>
      </c>
      <c r="B95" s="51">
        <v>0.10107099762783973</v>
      </c>
      <c r="C95" s="51">
        <v>8.5019819932855456E-2</v>
      </c>
      <c r="D95" s="51">
        <v>8.9002597161307109E-2</v>
      </c>
      <c r="E95" s="51">
        <v>0.10490098388394997</v>
      </c>
      <c r="F95" s="51">
        <v>5.7113732997994014E-2</v>
      </c>
      <c r="G95" s="51">
        <v>7.5254470048570818E-2</v>
      </c>
      <c r="H95" s="51">
        <v>6.1201453828143716E-2</v>
      </c>
      <c r="I95" s="51">
        <v>3.3460751164292153E-2</v>
      </c>
      <c r="J95" s="51">
        <v>4.3182247904988875E-2</v>
      </c>
      <c r="K95" s="51">
        <v>1.5213967417943291E-2</v>
      </c>
      <c r="L95" s="51"/>
      <c r="M95" s="51"/>
      <c r="N95" s="51"/>
      <c r="O95" s="51">
        <v>1.9483911585398663E-2</v>
      </c>
      <c r="P95" s="51">
        <v>2.717825576872672E-2</v>
      </c>
      <c r="Q95" s="51">
        <v>1.7554022277908612E-2</v>
      </c>
      <c r="R95" s="51">
        <v>2.6929326553269111E-2</v>
      </c>
      <c r="S95" s="51">
        <v>3.000497783490871E-2</v>
      </c>
      <c r="T95" s="51">
        <v>2.0840575165112497E-2</v>
      </c>
      <c r="U95" s="51">
        <v>2.205527849035635E-2</v>
      </c>
      <c r="V95" s="51">
        <v>1.2867367337963629E-2</v>
      </c>
      <c r="W95" s="51">
        <v>6.1052014561197689E-3</v>
      </c>
      <c r="X95" s="51">
        <v>2.8202418357145724E-3</v>
      </c>
      <c r="Y95" s="51">
        <v>7.6305191321743491E-5</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v>2.4963181640149372E-2</v>
      </c>
    </row>
    <row r="96" spans="1:65" x14ac:dyDescent="0.2">
      <c r="A96" s="13">
        <v>40026</v>
      </c>
      <c r="B96" s="51">
        <v>0.10425480151838373</v>
      </c>
      <c r="C96" s="51">
        <v>8.5187236550844467E-2</v>
      </c>
      <c r="D96" s="51">
        <v>8.6897110923429194E-2</v>
      </c>
      <c r="E96" s="51">
        <v>0.10401237034077802</v>
      </c>
      <c r="F96" s="51">
        <v>5.9257882561546238E-2</v>
      </c>
      <c r="G96" s="51">
        <v>7.3985258812871879E-2</v>
      </c>
      <c r="H96" s="51">
        <v>6.4011335853321E-2</v>
      </c>
      <c r="I96" s="51">
        <v>3.6020237609171508E-2</v>
      </c>
      <c r="J96" s="51">
        <v>4.5229749611255254E-2</v>
      </c>
      <c r="K96" s="51">
        <v>1.860283117285395E-2</v>
      </c>
      <c r="L96" s="51"/>
      <c r="M96" s="51"/>
      <c r="N96" s="51"/>
      <c r="O96" s="51">
        <v>2.135235967791382E-2</v>
      </c>
      <c r="P96" s="51">
        <v>2.7347296979978716E-2</v>
      </c>
      <c r="Q96" s="51">
        <v>1.9031976786477819E-2</v>
      </c>
      <c r="R96" s="51">
        <v>2.998358961278522E-2</v>
      </c>
      <c r="S96" s="51">
        <v>3.1973639378065265E-2</v>
      </c>
      <c r="T96" s="51">
        <v>1.8745981815552273E-2</v>
      </c>
      <c r="U96" s="51">
        <v>2.2674190651873649E-2</v>
      </c>
      <c r="V96" s="51">
        <v>1.4977230473080347E-2</v>
      </c>
      <c r="W96" s="51">
        <v>7.1437209392782464E-3</v>
      </c>
      <c r="X96" s="51">
        <v>3.6846570824486877E-3</v>
      </c>
      <c r="Y96" s="51">
        <v>3.8497795810955892E-4</v>
      </c>
      <c r="Z96" s="51">
        <v>0</v>
      </c>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v>2.4132197482286951E-2</v>
      </c>
    </row>
    <row r="97" spans="1:65" x14ac:dyDescent="0.2">
      <c r="A97" s="13">
        <v>40057</v>
      </c>
      <c r="B97" s="51">
        <v>0.1004191812540285</v>
      </c>
      <c r="C97" s="51">
        <v>8.5022896047925636E-2</v>
      </c>
      <c r="D97" s="51">
        <v>8.9361256474697434E-2</v>
      </c>
      <c r="E97" s="51">
        <v>0.10607288915513273</v>
      </c>
      <c r="F97" s="51">
        <v>5.7925244124368447E-2</v>
      </c>
      <c r="G97" s="51">
        <v>7.8348831062534458E-2</v>
      </c>
      <c r="H97" s="51">
        <v>6.756082932926763E-2</v>
      </c>
      <c r="I97" s="51">
        <v>3.4019973693329611E-2</v>
      </c>
      <c r="J97" s="51">
        <v>4.6420130018224426E-2</v>
      </c>
      <c r="K97" s="51">
        <v>1.9665581040629283E-2</v>
      </c>
      <c r="L97" s="51"/>
      <c r="M97" s="51"/>
      <c r="N97" s="51"/>
      <c r="O97" s="51">
        <v>1.9239171981059584E-2</v>
      </c>
      <c r="P97" s="51">
        <v>2.7600029195533598E-2</v>
      </c>
      <c r="Q97" s="51">
        <v>1.6860390082818845E-2</v>
      </c>
      <c r="R97" s="51">
        <v>3.0069519078055985E-2</v>
      </c>
      <c r="S97" s="51">
        <v>3.2272544862275161E-2</v>
      </c>
      <c r="T97" s="51">
        <v>1.7227895729256208E-2</v>
      </c>
      <c r="U97" s="51">
        <v>2.4442822965386111E-2</v>
      </c>
      <c r="V97" s="51">
        <v>1.423038448838173E-2</v>
      </c>
      <c r="W97" s="51">
        <v>9.2389700663505804E-3</v>
      </c>
      <c r="X97" s="51">
        <v>4.3482870382678509E-3</v>
      </c>
      <c r="Y97" s="51">
        <v>1.6264734597621275E-3</v>
      </c>
      <c r="Z97" s="51">
        <v>2.3557897313666304E-5</v>
      </c>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v>2.4358416598142835E-2</v>
      </c>
    </row>
    <row r="98" spans="1:65" x14ac:dyDescent="0.2">
      <c r="A98" s="13">
        <v>40087</v>
      </c>
      <c r="B98" s="51">
        <v>0.10370963977413943</v>
      </c>
      <c r="C98" s="51">
        <v>9.0637293038534711E-2</v>
      </c>
      <c r="D98" s="51">
        <v>8.8120193164571939E-2</v>
      </c>
      <c r="E98" s="51">
        <v>0.1052859235888025</v>
      </c>
      <c r="F98" s="51">
        <v>5.5405752710619538E-2</v>
      </c>
      <c r="G98" s="51">
        <v>8.2222886850791807E-2</v>
      </c>
      <c r="H98" s="51">
        <v>6.631404039014531E-2</v>
      </c>
      <c r="I98" s="51">
        <v>3.6084960228637872E-2</v>
      </c>
      <c r="J98" s="51">
        <v>4.6695075087947076E-2</v>
      </c>
      <c r="K98" s="51">
        <v>2.2458884110545366E-2</v>
      </c>
      <c r="L98" s="51"/>
      <c r="M98" s="51"/>
      <c r="N98" s="51"/>
      <c r="O98" s="51">
        <v>2.1311135159379518E-2</v>
      </c>
      <c r="P98" s="51">
        <v>2.9007853518480661E-2</v>
      </c>
      <c r="Q98" s="51">
        <v>1.5669751973506084E-2</v>
      </c>
      <c r="R98" s="51">
        <v>3.1840681738008046E-2</v>
      </c>
      <c r="S98" s="51">
        <v>3.622726294700556E-2</v>
      </c>
      <c r="T98" s="51">
        <v>1.7919882066222092E-2</v>
      </c>
      <c r="U98" s="51">
        <v>2.6333715430728013E-2</v>
      </c>
      <c r="V98" s="51">
        <v>1.9386054992255118E-2</v>
      </c>
      <c r="W98" s="51">
        <v>1.3697554749296213E-2</v>
      </c>
      <c r="X98" s="51">
        <v>6.7695629815156377E-3</v>
      </c>
      <c r="Y98" s="51">
        <v>2.1301716771690363E-3</v>
      </c>
      <c r="Z98" s="51">
        <v>3.4231793920683655E-5</v>
      </c>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v>2.6186069032367164E-2</v>
      </c>
    </row>
    <row r="99" spans="1:65" x14ac:dyDescent="0.2">
      <c r="A99" s="13">
        <v>40118</v>
      </c>
      <c r="B99" s="51">
        <v>0.1072516872536963</v>
      </c>
      <c r="C99" s="51">
        <v>9.5797363220176596E-2</v>
      </c>
      <c r="D99" s="51">
        <v>8.5113706023845187E-2</v>
      </c>
      <c r="E99" s="51">
        <v>0.10993339707244033</v>
      </c>
      <c r="F99" s="51">
        <v>6.0808256747230144E-2</v>
      </c>
      <c r="G99" s="51">
        <v>8.3434957035557755E-2</v>
      </c>
      <c r="H99" s="51">
        <v>6.7246681534868735E-2</v>
      </c>
      <c r="I99" s="51">
        <v>3.7896587203048178E-2</v>
      </c>
      <c r="J99" s="51">
        <v>4.892817624015592E-2</v>
      </c>
      <c r="K99" s="51">
        <v>2.3753671908785086E-2</v>
      </c>
      <c r="L99" s="51"/>
      <c r="M99" s="51"/>
      <c r="N99" s="51"/>
      <c r="O99" s="51">
        <v>2.3088845818781501E-2</v>
      </c>
      <c r="P99" s="51">
        <v>2.903925986722827E-2</v>
      </c>
      <c r="Q99" s="51">
        <v>1.5883424755513725E-2</v>
      </c>
      <c r="R99" s="51">
        <v>3.0873520502387296E-2</v>
      </c>
      <c r="S99" s="51">
        <v>3.6366510535998375E-2</v>
      </c>
      <c r="T99" s="51">
        <v>1.8969843890742497E-2</v>
      </c>
      <c r="U99" s="51">
        <v>2.4118026446833224E-2</v>
      </c>
      <c r="V99" s="51">
        <v>1.9065602028406781E-2</v>
      </c>
      <c r="W99" s="51">
        <v>1.5292192955717215E-2</v>
      </c>
      <c r="X99" s="51">
        <v>8.6278221584642142E-3</v>
      </c>
      <c r="Y99" s="51">
        <v>4.3838907735439161E-3</v>
      </c>
      <c r="Z99" s="51">
        <v>5.7350905952693938E-5</v>
      </c>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v>2.7087791558305738E-2</v>
      </c>
    </row>
    <row r="100" spans="1:65" x14ac:dyDescent="0.2">
      <c r="A100" s="13">
        <v>40148</v>
      </c>
      <c r="B100" s="51">
        <v>0.10172335499593811</v>
      </c>
      <c r="C100" s="51">
        <v>9.4732679989068216E-2</v>
      </c>
      <c r="D100" s="51">
        <v>8.7707344021792699E-2</v>
      </c>
      <c r="E100" s="51">
        <v>0.10450678598362236</v>
      </c>
      <c r="F100" s="51">
        <v>5.9446758307740294E-2</v>
      </c>
      <c r="G100" s="51">
        <v>8.6243514436538965E-2</v>
      </c>
      <c r="H100" s="51">
        <v>7.40733532461752E-2</v>
      </c>
      <c r="I100" s="51">
        <v>3.755587274900319E-2</v>
      </c>
      <c r="J100" s="51">
        <v>4.6157377506470587E-2</v>
      </c>
      <c r="K100" s="51">
        <v>2.0805433928773362E-2</v>
      </c>
      <c r="L100" s="51"/>
      <c r="M100" s="51"/>
      <c r="N100" s="51"/>
      <c r="O100" s="51">
        <v>2.2844793562145603E-2</v>
      </c>
      <c r="P100" s="51">
        <v>2.9531711956922762E-2</v>
      </c>
      <c r="Q100" s="51">
        <v>1.6964662018832431E-2</v>
      </c>
      <c r="R100" s="51">
        <v>3.1341648436503236E-2</v>
      </c>
      <c r="S100" s="51">
        <v>3.6518152638501493E-2</v>
      </c>
      <c r="T100" s="51">
        <v>2.2177027846745124E-2</v>
      </c>
      <c r="U100" s="51">
        <v>2.3995209786952357E-2</v>
      </c>
      <c r="V100" s="51">
        <v>2.0777072126384941E-2</v>
      </c>
      <c r="W100" s="51">
        <v>1.5537590006626571E-2</v>
      </c>
      <c r="X100" s="51">
        <v>9.2688048469786247E-3</v>
      </c>
      <c r="Y100" s="51">
        <v>8.0039138439684365E-3</v>
      </c>
      <c r="Z100" s="51">
        <v>7.1622229196386647E-4</v>
      </c>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v>2.607315913190069E-2</v>
      </c>
    </row>
    <row r="101" spans="1:65" x14ac:dyDescent="0.2">
      <c r="A101" s="13">
        <v>40179</v>
      </c>
      <c r="B101" s="51">
        <v>0.10589928406792357</v>
      </c>
      <c r="C101" s="51">
        <v>9.500771255503182E-2</v>
      </c>
      <c r="D101" s="51">
        <v>8.9816124618133514E-2</v>
      </c>
      <c r="E101" s="51">
        <v>0.10997744854118552</v>
      </c>
      <c r="F101" s="51">
        <v>6.2365348702532068E-2</v>
      </c>
      <c r="G101" s="51">
        <v>9.0242093268247087E-2</v>
      </c>
      <c r="H101" s="51">
        <v>7.929469807762253E-2</v>
      </c>
      <c r="I101" s="51">
        <v>4.0466946261540029E-2</v>
      </c>
      <c r="J101" s="51">
        <v>4.9013676173318428E-2</v>
      </c>
      <c r="K101" s="51">
        <v>2.5545727162495847E-2</v>
      </c>
      <c r="L101" s="51"/>
      <c r="M101" s="51"/>
      <c r="N101" s="51"/>
      <c r="O101" s="51">
        <v>2.3792638839929096E-2</v>
      </c>
      <c r="P101" s="51">
        <v>3.0787100545733376E-2</v>
      </c>
      <c r="Q101" s="51">
        <v>2.0046532344564969E-2</v>
      </c>
      <c r="R101" s="51">
        <v>3.3144421399058786E-2</v>
      </c>
      <c r="S101" s="51">
        <v>3.7453029056158729E-2</v>
      </c>
      <c r="T101" s="51">
        <v>2.6176744897481372E-2</v>
      </c>
      <c r="U101" s="51">
        <v>2.7020912562531401E-2</v>
      </c>
      <c r="V101" s="51">
        <v>2.174741049124982E-2</v>
      </c>
      <c r="W101" s="51">
        <v>2.0684304226769267E-2</v>
      </c>
      <c r="X101" s="51">
        <v>9.8401056022588314E-3</v>
      </c>
      <c r="Y101" s="51">
        <v>1.0005221323645418E-2</v>
      </c>
      <c r="Z101" s="51">
        <v>1.8377610853531677E-3</v>
      </c>
      <c r="AA101" s="51">
        <v>8.0563129236814373E-5</v>
      </c>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v>2.8284630976940603E-2</v>
      </c>
    </row>
    <row r="102" spans="1:65" x14ac:dyDescent="0.2">
      <c r="A102" s="13">
        <v>40210</v>
      </c>
      <c r="B102" s="51">
        <v>0.10712688901552983</v>
      </c>
      <c r="C102" s="51">
        <v>9.9786716476605267E-2</v>
      </c>
      <c r="D102" s="51">
        <v>8.8523587241902207E-2</v>
      </c>
      <c r="E102" s="51">
        <v>0.10908959033636319</v>
      </c>
      <c r="F102" s="51">
        <v>6.3284813515273639E-2</v>
      </c>
      <c r="G102" s="51">
        <v>9.0297297025563397E-2</v>
      </c>
      <c r="H102" s="51">
        <v>7.6186923926724381E-2</v>
      </c>
      <c r="I102" s="51">
        <v>3.9273123740918091E-2</v>
      </c>
      <c r="J102" s="51">
        <v>4.7093774162870583E-2</v>
      </c>
      <c r="K102" s="51">
        <v>2.6347389685939967E-2</v>
      </c>
      <c r="L102" s="51">
        <v>3.7046278814285659E-4</v>
      </c>
      <c r="M102" s="51"/>
      <c r="N102" s="51"/>
      <c r="O102" s="51">
        <v>2.4986738211654012E-2</v>
      </c>
      <c r="P102" s="51">
        <v>2.9648014282076689E-2</v>
      </c>
      <c r="Q102" s="51">
        <v>1.9731324618603628E-2</v>
      </c>
      <c r="R102" s="51">
        <v>3.2145426974383814E-2</v>
      </c>
      <c r="S102" s="51">
        <v>3.4743770984527161E-2</v>
      </c>
      <c r="T102" s="51">
        <v>2.4765810006367867E-2</v>
      </c>
      <c r="U102" s="51">
        <v>2.7035212040486371E-2</v>
      </c>
      <c r="V102" s="51">
        <v>2.3756177020590172E-2</v>
      </c>
      <c r="W102" s="51">
        <v>2.0258834460551271E-2</v>
      </c>
      <c r="X102" s="51">
        <v>1.0428748085505809E-2</v>
      </c>
      <c r="Y102" s="51">
        <v>1.0106926266577746E-2</v>
      </c>
      <c r="Z102" s="51">
        <v>3.3211283765861689E-3</v>
      </c>
      <c r="AA102" s="51">
        <v>8.0337246204116014E-5</v>
      </c>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v>2.7050577515052892E-2</v>
      </c>
    </row>
    <row r="103" spans="1:65" x14ac:dyDescent="0.2">
      <c r="A103" s="13">
        <v>40238</v>
      </c>
      <c r="B103" s="51">
        <v>0.10863338367562712</v>
      </c>
      <c r="C103" s="51">
        <v>9.9952933125428356E-2</v>
      </c>
      <c r="D103" s="51">
        <v>8.8958991921854871E-2</v>
      </c>
      <c r="E103" s="51">
        <v>0.11133393631958076</v>
      </c>
      <c r="F103" s="51">
        <v>5.9736051441618178E-2</v>
      </c>
      <c r="G103" s="51">
        <v>9.1630661579137476E-2</v>
      </c>
      <c r="H103" s="51">
        <v>7.4594840542451954E-2</v>
      </c>
      <c r="I103" s="51">
        <v>3.7226812843978115E-2</v>
      </c>
      <c r="J103" s="51">
        <v>4.5977670430605237E-2</v>
      </c>
      <c r="K103" s="51">
        <v>2.4376186672119306E-2</v>
      </c>
      <c r="L103" s="51">
        <v>6.4342075807330651E-4</v>
      </c>
      <c r="M103" s="51"/>
      <c r="N103" s="51"/>
      <c r="O103" s="51">
        <v>2.6792269405388917E-2</v>
      </c>
      <c r="P103" s="51">
        <v>2.9470862829607376E-2</v>
      </c>
      <c r="Q103" s="51">
        <v>1.9191449938966907E-2</v>
      </c>
      <c r="R103" s="51">
        <v>3.2557083056771033E-2</v>
      </c>
      <c r="S103" s="51">
        <v>3.4204962560345137E-2</v>
      </c>
      <c r="T103" s="51">
        <v>2.6842296443923799E-2</v>
      </c>
      <c r="U103" s="51">
        <v>2.6130585583972552E-2</v>
      </c>
      <c r="V103" s="51">
        <v>2.118854340468496E-2</v>
      </c>
      <c r="W103" s="51">
        <v>2.2513323995637029E-2</v>
      </c>
      <c r="X103" s="51">
        <v>1.1521195552811217E-2</v>
      </c>
      <c r="Y103" s="51">
        <v>1.1426873527044698E-2</v>
      </c>
      <c r="Z103" s="51">
        <v>4.6604004429480839E-3</v>
      </c>
      <c r="AA103" s="51">
        <v>3.4668147698550567E-4</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v>2.7088774543990814E-2</v>
      </c>
    </row>
    <row r="104" spans="1:65" x14ac:dyDescent="0.2">
      <c r="A104" s="13">
        <v>40269</v>
      </c>
      <c r="B104" s="51">
        <v>0.11065442631975468</v>
      </c>
      <c r="C104" s="51">
        <v>0.10257794126441677</v>
      </c>
      <c r="D104" s="51">
        <v>8.7323058982741827E-2</v>
      </c>
      <c r="E104" s="51">
        <v>0.11504668962776732</v>
      </c>
      <c r="F104" s="51">
        <v>6.2061559792925783E-2</v>
      </c>
      <c r="G104" s="51">
        <v>9.3965875764840973E-2</v>
      </c>
      <c r="H104" s="51">
        <v>7.3026487753084471E-2</v>
      </c>
      <c r="I104" s="51">
        <v>3.9184581734008177E-2</v>
      </c>
      <c r="J104" s="51">
        <v>4.581007869181495E-2</v>
      </c>
      <c r="K104" s="51">
        <v>2.7408286618494929E-2</v>
      </c>
      <c r="L104" s="51">
        <v>1.1735020967209076E-3</v>
      </c>
      <c r="M104" s="51"/>
      <c r="N104" s="51"/>
      <c r="O104" s="51">
        <v>2.6732442030912788E-2</v>
      </c>
      <c r="P104" s="51">
        <v>3.3294313039243767E-2</v>
      </c>
      <c r="Q104" s="51">
        <v>1.9779189577931715E-2</v>
      </c>
      <c r="R104" s="51">
        <v>3.1093873935615295E-2</v>
      </c>
      <c r="S104" s="51">
        <v>3.4698679956825823E-2</v>
      </c>
      <c r="T104" s="51">
        <v>2.6122277325795192E-2</v>
      </c>
      <c r="U104" s="51">
        <v>2.8215448991624256E-2</v>
      </c>
      <c r="V104" s="51">
        <v>2.1062337003151289E-2</v>
      </c>
      <c r="W104" s="51">
        <v>2.2967576386490288E-2</v>
      </c>
      <c r="X104" s="51">
        <v>1.1894766517719426E-2</v>
      </c>
      <c r="Y104" s="51">
        <v>1.295505588476714E-2</v>
      </c>
      <c r="Z104" s="51">
        <v>6.0231703713400191E-3</v>
      </c>
      <c r="AA104" s="51">
        <v>1.7826419867081312E-3</v>
      </c>
      <c r="AB104" s="53">
        <v>1.5215844402292103E-5</v>
      </c>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1">
        <v>2.5167341815816806E-2</v>
      </c>
    </row>
    <row r="105" spans="1:65" x14ac:dyDescent="0.2">
      <c r="A105" s="13">
        <v>40299</v>
      </c>
      <c r="B105" s="51">
        <v>0.11486128151707982</v>
      </c>
      <c r="C105" s="51">
        <v>0.10145312692811184</v>
      </c>
      <c r="D105" s="51">
        <v>8.7781319567742794E-2</v>
      </c>
      <c r="E105" s="51">
        <v>0.11920221361819533</v>
      </c>
      <c r="F105" s="51">
        <v>6.196960958944156E-2</v>
      </c>
      <c r="G105" s="51">
        <v>9.5517209196140818E-2</v>
      </c>
      <c r="H105" s="51">
        <v>7.6957162901290288E-2</v>
      </c>
      <c r="I105" s="51">
        <v>3.8848032120279534E-2</v>
      </c>
      <c r="J105" s="51">
        <v>4.4407236764831999E-2</v>
      </c>
      <c r="K105" s="51">
        <v>2.5640145255756003E-2</v>
      </c>
      <c r="L105" s="51">
        <v>1.7211331362509208E-3</v>
      </c>
      <c r="M105" s="51"/>
      <c r="N105" s="51"/>
      <c r="O105" s="51">
        <v>2.865238077252448E-2</v>
      </c>
      <c r="P105" s="51">
        <v>3.303051272509315E-2</v>
      </c>
      <c r="Q105" s="51">
        <v>2.0456765442220932E-2</v>
      </c>
      <c r="R105" s="51">
        <v>3.3297350649752977E-2</v>
      </c>
      <c r="S105" s="51">
        <v>3.7101123753515652E-2</v>
      </c>
      <c r="T105" s="51">
        <v>2.7151934597225723E-2</v>
      </c>
      <c r="U105" s="51">
        <v>2.8957173759236728E-2</v>
      </c>
      <c r="V105" s="51">
        <v>2.1570786533511448E-2</v>
      </c>
      <c r="W105" s="51">
        <v>2.4556452304122931E-2</v>
      </c>
      <c r="X105" s="51">
        <v>1.2937452492606452E-2</v>
      </c>
      <c r="Y105" s="51">
        <v>1.4039942708265815E-2</v>
      </c>
      <c r="Z105" s="51">
        <v>7.6420339620241794E-3</v>
      </c>
      <c r="AA105" s="51">
        <v>1.897638278619008E-3</v>
      </c>
      <c r="AB105" s="53">
        <v>4.6151736661742206E-5</v>
      </c>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1">
        <v>2.5842826346320413E-2</v>
      </c>
    </row>
    <row r="106" spans="1:65" x14ac:dyDescent="0.2">
      <c r="A106" s="13">
        <v>40330</v>
      </c>
      <c r="B106" s="51">
        <v>0.11856009497729703</v>
      </c>
      <c r="C106" s="51">
        <v>0.10438354227254282</v>
      </c>
      <c r="D106" s="51">
        <v>9.5490724998260015E-2</v>
      </c>
      <c r="E106" s="51">
        <v>0.12244333220608036</v>
      </c>
      <c r="F106" s="51">
        <v>6.3178633945122797E-2</v>
      </c>
      <c r="G106" s="51">
        <v>9.6471943500015839E-2</v>
      </c>
      <c r="H106" s="51">
        <v>8.1557634672557638E-2</v>
      </c>
      <c r="I106" s="51">
        <v>3.9750100967073661E-2</v>
      </c>
      <c r="J106" s="51">
        <v>4.2201462761894945E-2</v>
      </c>
      <c r="K106" s="51">
        <v>2.6860722099043138E-2</v>
      </c>
      <c r="L106" s="51">
        <v>2.2439503875801179E-3</v>
      </c>
      <c r="M106" s="51"/>
      <c r="N106" s="51"/>
      <c r="O106" s="51">
        <v>3.4057562823035716E-2</v>
      </c>
      <c r="P106" s="51">
        <v>3.0184402607406766E-2</v>
      </c>
      <c r="Q106" s="51">
        <v>1.9796891571075184E-2</v>
      </c>
      <c r="R106" s="51">
        <v>3.3433618713599157E-2</v>
      </c>
      <c r="S106" s="51">
        <v>3.6506611177763874E-2</v>
      </c>
      <c r="T106" s="51">
        <v>2.9316136989367771E-2</v>
      </c>
      <c r="U106" s="51">
        <v>3.1841359728438663E-2</v>
      </c>
      <c r="V106" s="51">
        <v>2.1147799066108232E-2</v>
      </c>
      <c r="W106" s="51">
        <v>2.4608020745790431E-2</v>
      </c>
      <c r="X106" s="51">
        <v>1.6005643310545412E-2</v>
      </c>
      <c r="Y106" s="51">
        <v>1.5736615782942387E-2</v>
      </c>
      <c r="Z106" s="51">
        <v>6.7660673504001904E-3</v>
      </c>
      <c r="AA106" s="51">
        <v>2.8344746751390046E-3</v>
      </c>
      <c r="AB106" s="53">
        <v>6.0394151429846545E-5</v>
      </c>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1">
        <v>2.6584943486366589E-2</v>
      </c>
    </row>
    <row r="107" spans="1:65" x14ac:dyDescent="0.2">
      <c r="A107" s="13">
        <v>40360</v>
      </c>
      <c r="B107" s="51">
        <v>0.12269122902575279</v>
      </c>
      <c r="C107" s="51">
        <v>0.10286519873675269</v>
      </c>
      <c r="D107" s="51">
        <v>9.407899013527013E-2</v>
      </c>
      <c r="E107" s="51">
        <v>0.12215626670769507</v>
      </c>
      <c r="F107" s="51">
        <v>6.1474401087283338E-2</v>
      </c>
      <c r="G107" s="51">
        <v>9.6867760793312552E-2</v>
      </c>
      <c r="H107" s="51">
        <v>7.9996457753163885E-2</v>
      </c>
      <c r="I107" s="51">
        <v>3.8684374225450451E-2</v>
      </c>
      <c r="J107" s="51">
        <v>4.2819247070573566E-2</v>
      </c>
      <c r="K107" s="51">
        <v>2.7964884049555033E-2</v>
      </c>
      <c r="L107" s="51">
        <v>3.7121994310399158E-3</v>
      </c>
      <c r="M107" s="51"/>
      <c r="N107" s="51"/>
      <c r="O107" s="51">
        <v>3.7643789664312165E-2</v>
      </c>
      <c r="P107" s="51">
        <v>3.0596846397288088E-2</v>
      </c>
      <c r="Q107" s="51">
        <v>2.3489172128034527E-2</v>
      </c>
      <c r="R107" s="51">
        <v>3.3157780503606071E-2</v>
      </c>
      <c r="S107" s="51">
        <v>3.7030447264725666E-2</v>
      </c>
      <c r="T107" s="51">
        <v>2.8593313772671845E-2</v>
      </c>
      <c r="U107" s="51">
        <v>3.3511850584021979E-2</v>
      </c>
      <c r="V107" s="51">
        <v>2.4643418332820539E-2</v>
      </c>
      <c r="W107" s="51">
        <v>2.5545030959366988E-2</v>
      </c>
      <c r="X107" s="51">
        <v>1.7265743828118425E-2</v>
      </c>
      <c r="Y107" s="51">
        <v>1.5930327582005053E-2</v>
      </c>
      <c r="Z107" s="51">
        <v>7.9773671389784286E-3</v>
      </c>
      <c r="AA107" s="51">
        <v>3.787121506181127E-3</v>
      </c>
      <c r="AB107" s="53">
        <v>7.3033114551843573E-5</v>
      </c>
      <c r="AC107" s="53">
        <v>1.9769478080947616E-5</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1">
        <v>2.4171900267758065E-2</v>
      </c>
    </row>
    <row r="108" spans="1:65" x14ac:dyDescent="0.2">
      <c r="A108" s="13">
        <v>40391</v>
      </c>
      <c r="B108" s="51">
        <v>0.12630469655228277</v>
      </c>
      <c r="C108" s="51">
        <v>0.1030124687841328</v>
      </c>
      <c r="D108" s="51">
        <v>9.5862232968770444E-2</v>
      </c>
      <c r="E108" s="51">
        <v>0.12357186487029614</v>
      </c>
      <c r="F108" s="51">
        <v>6.0772236922243331E-2</v>
      </c>
      <c r="G108" s="51">
        <v>9.8488195070100773E-2</v>
      </c>
      <c r="H108" s="51">
        <v>7.8732141326605415E-2</v>
      </c>
      <c r="I108" s="51">
        <v>4.0207596431081592E-2</v>
      </c>
      <c r="J108" s="51">
        <v>4.2290314041634858E-2</v>
      </c>
      <c r="K108" s="51">
        <v>3.0125200473771024E-2</v>
      </c>
      <c r="L108" s="51">
        <v>5.5290208093059174E-3</v>
      </c>
      <c r="M108" s="51"/>
      <c r="N108" s="51"/>
      <c r="O108" s="51">
        <v>3.6043040835352883E-2</v>
      </c>
      <c r="P108" s="51">
        <v>3.0452902359409773E-2</v>
      </c>
      <c r="Q108" s="51">
        <v>2.2013374680519879E-2</v>
      </c>
      <c r="R108" s="51">
        <v>3.6221660689131026E-2</v>
      </c>
      <c r="S108" s="51">
        <v>3.8545897921407911E-2</v>
      </c>
      <c r="T108" s="51">
        <v>2.58932060439299E-2</v>
      </c>
      <c r="U108" s="51">
        <v>3.0653861767811635E-2</v>
      </c>
      <c r="V108" s="51">
        <v>2.6521846243074035E-2</v>
      </c>
      <c r="W108" s="51">
        <v>2.688262766213069E-2</v>
      </c>
      <c r="X108" s="51">
        <v>2.0398884904961792E-2</v>
      </c>
      <c r="Y108" s="51">
        <v>1.8866782397186387E-2</v>
      </c>
      <c r="Z108" s="51">
        <v>8.590729421243103E-3</v>
      </c>
      <c r="AA108" s="51">
        <v>3.5184283620864573E-3</v>
      </c>
      <c r="AB108" s="53">
        <v>9.5241290429319266E-4</v>
      </c>
      <c r="AC108" s="53">
        <v>3.3744757688716667E-5</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1">
        <v>2.4937253324370717E-2</v>
      </c>
    </row>
    <row r="109" spans="1:65" x14ac:dyDescent="0.2">
      <c r="A109" s="13">
        <v>40422</v>
      </c>
      <c r="B109" s="51">
        <v>0.13294519777312558</v>
      </c>
      <c r="C109" s="51">
        <v>9.9904984076776199E-2</v>
      </c>
      <c r="D109" s="51">
        <v>9.3333043438350916E-2</v>
      </c>
      <c r="E109" s="51">
        <v>0.12650034863244178</v>
      </c>
      <c r="F109" s="51">
        <v>6.356722165525891E-2</v>
      </c>
      <c r="G109" s="51">
        <v>0.10123004995758582</v>
      </c>
      <c r="H109" s="51">
        <v>7.7187285738991099E-2</v>
      </c>
      <c r="I109" s="51">
        <v>3.8533993135642049E-2</v>
      </c>
      <c r="J109" s="51">
        <v>4.3450983424290032E-2</v>
      </c>
      <c r="K109" s="51">
        <v>3.3450471373084309E-2</v>
      </c>
      <c r="L109" s="51">
        <v>5.8341014738994904E-3</v>
      </c>
      <c r="M109" s="51"/>
      <c r="N109" s="51"/>
      <c r="O109" s="51">
        <v>3.7318505585561469E-2</v>
      </c>
      <c r="P109" s="51">
        <v>3.0227053637507068E-2</v>
      </c>
      <c r="Q109" s="51">
        <v>2.1918602054590574E-2</v>
      </c>
      <c r="R109" s="51">
        <v>3.3473290430269122E-2</v>
      </c>
      <c r="S109" s="51">
        <v>3.9784089463540694E-2</v>
      </c>
      <c r="T109" s="51">
        <v>2.6123757160002238E-2</v>
      </c>
      <c r="U109" s="51">
        <v>2.8630404330689505E-2</v>
      </c>
      <c r="V109" s="51">
        <v>2.4687495646413291E-2</v>
      </c>
      <c r="W109" s="51">
        <v>2.8829042086784089E-2</v>
      </c>
      <c r="X109" s="51">
        <v>1.9089183596076167E-2</v>
      </c>
      <c r="Y109" s="51">
        <v>1.7173863516348201E-2</v>
      </c>
      <c r="Z109" s="51">
        <v>9.4676401063062791E-3</v>
      </c>
      <c r="AA109" s="51">
        <v>4.6378170311634128E-3</v>
      </c>
      <c r="AB109" s="53">
        <v>2.0666463117977297E-3</v>
      </c>
      <c r="AC109" s="53">
        <v>4.9698176355922302E-5</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1">
        <v>2.4944130420063722E-2</v>
      </c>
    </row>
    <row r="110" spans="1:65" x14ac:dyDescent="0.2">
      <c r="A110" s="13">
        <v>40452</v>
      </c>
      <c r="B110" s="51">
        <v>0.13864639328275938</v>
      </c>
      <c r="C110" s="51">
        <v>9.8477846759952414E-2</v>
      </c>
      <c r="D110" s="51">
        <v>9.5680771340115364E-2</v>
      </c>
      <c r="E110" s="51">
        <v>0.12959499974908137</v>
      </c>
      <c r="F110" s="51">
        <v>6.4908852682729584E-2</v>
      </c>
      <c r="G110" s="51">
        <v>0.10441149984196497</v>
      </c>
      <c r="H110" s="51">
        <v>8.1873837955053541E-2</v>
      </c>
      <c r="I110" s="51">
        <v>3.7130055684199394E-2</v>
      </c>
      <c r="J110" s="51">
        <v>4.5501754350297692E-2</v>
      </c>
      <c r="K110" s="51">
        <v>3.6281577033997342E-2</v>
      </c>
      <c r="L110" s="51">
        <v>6.1329784773534604E-3</v>
      </c>
      <c r="M110" s="51"/>
      <c r="N110" s="51"/>
      <c r="O110" s="51">
        <v>3.4896434868468981E-2</v>
      </c>
      <c r="P110" s="51">
        <v>3.3125369585691337E-2</v>
      </c>
      <c r="Q110" s="51">
        <v>2.2906068226408425E-2</v>
      </c>
      <c r="R110" s="51">
        <v>3.479098791322429E-2</v>
      </c>
      <c r="S110" s="51">
        <v>3.9811011040349925E-2</v>
      </c>
      <c r="T110" s="51">
        <v>3.1300097284601723E-2</v>
      </c>
      <c r="U110" s="51">
        <v>3.3659142276543347E-2</v>
      </c>
      <c r="V110" s="51">
        <v>2.9004173393885741E-2</v>
      </c>
      <c r="W110" s="51">
        <v>2.9930631624618568E-2</v>
      </c>
      <c r="X110" s="51">
        <v>1.9267073358083604E-2</v>
      </c>
      <c r="Y110" s="51">
        <v>2.1894102758316686E-2</v>
      </c>
      <c r="Z110" s="51">
        <v>1.0168372990199119E-2</v>
      </c>
      <c r="AA110" s="51">
        <v>7.735891318891748E-3</v>
      </c>
      <c r="AB110" s="53">
        <v>2.7972337951602129E-3</v>
      </c>
      <c r="AC110" s="53">
        <v>6.0990940015300947E-5</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1">
        <v>2.4705503791439491E-2</v>
      </c>
    </row>
    <row r="111" spans="1:65" x14ac:dyDescent="0.2">
      <c r="A111" s="13">
        <v>40483</v>
      </c>
      <c r="B111" s="51">
        <v>0.14481061787638502</v>
      </c>
      <c r="C111" s="51">
        <v>0.10188152022111722</v>
      </c>
      <c r="D111" s="51">
        <v>9.346827773168033E-2</v>
      </c>
      <c r="E111" s="51">
        <v>0.12345071376726617</v>
      </c>
      <c r="F111" s="51">
        <v>6.3577133785248499E-2</v>
      </c>
      <c r="G111" s="51">
        <v>0.10392940809569363</v>
      </c>
      <c r="H111" s="51">
        <v>7.9236143597049807E-2</v>
      </c>
      <c r="I111" s="51">
        <v>3.8335955519663956E-2</v>
      </c>
      <c r="J111" s="51">
        <v>4.3612639428690619E-2</v>
      </c>
      <c r="K111" s="51">
        <v>3.5853780133528614E-2</v>
      </c>
      <c r="L111" s="51">
        <v>6.5081444097546577E-3</v>
      </c>
      <c r="M111" s="51">
        <v>1.1009351009379771E-3</v>
      </c>
      <c r="N111" s="51"/>
      <c r="O111" s="51">
        <v>3.1500526129216742E-2</v>
      </c>
      <c r="P111" s="51">
        <v>3.3802663458648192E-2</v>
      </c>
      <c r="Q111" s="51">
        <v>2.1641092209352387E-2</v>
      </c>
      <c r="R111" s="51">
        <v>3.6202528459490735E-2</v>
      </c>
      <c r="S111" s="51">
        <v>4.1435157842133606E-2</v>
      </c>
      <c r="T111" s="51">
        <v>2.8510133523212175E-2</v>
      </c>
      <c r="U111" s="51">
        <v>3.1968867106031702E-2</v>
      </c>
      <c r="V111" s="51">
        <v>2.9607170273401356E-2</v>
      </c>
      <c r="W111" s="51">
        <v>2.7729572996862881E-2</v>
      </c>
      <c r="X111" s="51">
        <v>2.0445759827742958E-2</v>
      </c>
      <c r="Y111" s="51">
        <v>2.1077005744767941E-2</v>
      </c>
      <c r="Z111" s="51">
        <v>1.2211795940414364E-2</v>
      </c>
      <c r="AA111" s="51">
        <v>7.9959890092735041E-3</v>
      </c>
      <c r="AB111" s="53">
        <v>4.6114549627207149E-3</v>
      </c>
      <c r="AC111" s="53">
        <v>9.0588576168976155E-4</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1">
        <v>2.4933117373261419E-2</v>
      </c>
    </row>
    <row r="112" spans="1:65" x14ac:dyDescent="0.2">
      <c r="A112" s="13">
        <v>40513</v>
      </c>
      <c r="B112" s="51">
        <v>0.14486630260010147</v>
      </c>
      <c r="C112" s="51">
        <v>9.7487216404240878E-2</v>
      </c>
      <c r="D112" s="51">
        <v>9.4922984107765229E-2</v>
      </c>
      <c r="E112" s="51">
        <v>0.1155174652775124</v>
      </c>
      <c r="F112" s="51">
        <v>6.5338610409767614E-2</v>
      </c>
      <c r="G112" s="51">
        <v>0.10176294790608768</v>
      </c>
      <c r="H112" s="51">
        <v>8.2034106223086933E-2</v>
      </c>
      <c r="I112" s="51">
        <v>3.5927392264167891E-2</v>
      </c>
      <c r="J112" s="51">
        <v>4.1673924561374469E-2</v>
      </c>
      <c r="K112" s="51">
        <v>3.4498195936008669E-2</v>
      </c>
      <c r="L112" s="51">
        <v>6.7412398356848811E-3</v>
      </c>
      <c r="M112" s="51">
        <v>9.1879678975953537E-4</v>
      </c>
      <c r="N112" s="51">
        <v>1.1125353528075763E-3</v>
      </c>
      <c r="O112" s="51">
        <v>3.1297335416154815E-2</v>
      </c>
      <c r="P112" s="51">
        <v>3.4504770296201269E-2</v>
      </c>
      <c r="Q112" s="51">
        <v>2.2859412765918987E-2</v>
      </c>
      <c r="R112" s="51">
        <v>3.6237893599050532E-2</v>
      </c>
      <c r="S112" s="51">
        <v>4.6774783148829401E-2</v>
      </c>
      <c r="T112" s="51">
        <v>2.9712050855871103E-2</v>
      </c>
      <c r="U112" s="51">
        <v>3.6552758081090542E-2</v>
      </c>
      <c r="V112" s="51">
        <v>3.1642833728296481E-2</v>
      </c>
      <c r="W112" s="51">
        <v>3.3455274448011024E-2</v>
      </c>
      <c r="X112" s="51">
        <v>2.1955520626386324E-2</v>
      </c>
      <c r="Y112" s="51">
        <v>2.3412587889049739E-2</v>
      </c>
      <c r="Z112" s="51">
        <v>1.2149046631196928E-2</v>
      </c>
      <c r="AA112" s="51">
        <v>7.5272127000196049E-3</v>
      </c>
      <c r="AB112" s="53">
        <v>4.7139678167935507E-3</v>
      </c>
      <c r="AC112" s="53">
        <v>1.5268363071920422E-3</v>
      </c>
      <c r="AD112" s="53">
        <v>5.7189181710172182E-5</v>
      </c>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1">
        <v>1.6416692354527234E-2</v>
      </c>
    </row>
    <row r="113" spans="1:65" x14ac:dyDescent="0.2">
      <c r="A113" s="13">
        <v>40544</v>
      </c>
      <c r="B113" s="51">
        <v>0.15052182835139116</v>
      </c>
      <c r="C113" s="51">
        <v>0.10228203984725626</v>
      </c>
      <c r="D113" s="51">
        <v>9.9566165756944283E-2</v>
      </c>
      <c r="E113" s="51">
        <v>0.12103799274863385</v>
      </c>
      <c r="F113" s="51">
        <v>6.9265550513422147E-2</v>
      </c>
      <c r="G113" s="51">
        <v>0.10622418402139598</v>
      </c>
      <c r="H113" s="51">
        <v>8.2108083169194532E-2</v>
      </c>
      <c r="I113" s="51">
        <v>3.6652531766994588E-2</v>
      </c>
      <c r="J113" s="51">
        <v>4.163932482748766E-2</v>
      </c>
      <c r="K113" s="51">
        <v>3.6313999612203954E-2</v>
      </c>
      <c r="L113" s="51">
        <v>7.959832206418398E-3</v>
      </c>
      <c r="M113" s="51">
        <v>1.6178944106223347E-3</v>
      </c>
      <c r="N113" s="51">
        <v>1.6594571905608497E-3</v>
      </c>
      <c r="O113" s="51">
        <v>2.7237775186608543E-2</v>
      </c>
      <c r="P113" s="51">
        <v>3.7587776701065362E-2</v>
      </c>
      <c r="Q113" s="51">
        <v>2.5841560988991527E-2</v>
      </c>
      <c r="R113" s="51">
        <v>3.4113420373026469E-2</v>
      </c>
      <c r="S113" s="51">
        <v>4.7060906456062923E-2</v>
      </c>
      <c r="T113" s="51">
        <v>3.1871410129001118E-2</v>
      </c>
      <c r="U113" s="51">
        <v>3.681889445090622E-2</v>
      </c>
      <c r="V113" s="51">
        <v>2.993276245075888E-2</v>
      </c>
      <c r="W113" s="51">
        <v>3.4820473363941618E-2</v>
      </c>
      <c r="X113" s="51">
        <v>2.3694585725567013E-2</v>
      </c>
      <c r="Y113" s="51">
        <v>2.3759977584045189E-2</v>
      </c>
      <c r="Z113" s="51">
        <v>1.3103793489713722E-2</v>
      </c>
      <c r="AA113" s="51">
        <v>8.9477631557054165E-3</v>
      </c>
      <c r="AB113" s="53">
        <v>7.0429606635368939E-3</v>
      </c>
      <c r="AC113" s="53">
        <v>2.9962590581453369E-3</v>
      </c>
      <c r="AD113" s="53">
        <v>8.2375669525576578E-5</v>
      </c>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1">
        <v>1.7087653882851918E-2</v>
      </c>
    </row>
    <row r="114" spans="1:65" x14ac:dyDescent="0.2">
      <c r="A114" s="13">
        <v>40575</v>
      </c>
      <c r="B114" s="51">
        <v>0.15681018401210253</v>
      </c>
      <c r="C114" s="51">
        <v>0.10137893389737791</v>
      </c>
      <c r="D114" s="51">
        <v>9.6486320164243397E-2</v>
      </c>
      <c r="E114" s="51">
        <v>0.11882022637811586</v>
      </c>
      <c r="F114" s="51">
        <v>7.0276876645417485E-2</v>
      </c>
      <c r="G114" s="51">
        <v>0.11033450860881833</v>
      </c>
      <c r="H114" s="51">
        <v>7.9713447963795273E-2</v>
      </c>
      <c r="I114" s="51">
        <v>3.4196524088982397E-2</v>
      </c>
      <c r="J114" s="51">
        <v>4.1148377947398854E-2</v>
      </c>
      <c r="K114" s="51">
        <v>3.6455464952060819E-2</v>
      </c>
      <c r="L114" s="51">
        <v>8.0091889653437932E-3</v>
      </c>
      <c r="M114" s="51">
        <v>2.1390259269169205E-3</v>
      </c>
      <c r="N114" s="51">
        <v>2.3421186658005582E-3</v>
      </c>
      <c r="O114" s="51">
        <v>2.6608133081306995E-2</v>
      </c>
      <c r="P114" s="51">
        <v>3.688856520707913E-2</v>
      </c>
      <c r="Q114" s="51">
        <v>2.3972711663456853E-2</v>
      </c>
      <c r="R114" s="51">
        <v>3.9164429697836768E-2</v>
      </c>
      <c r="S114" s="51">
        <v>4.4920468986923305E-2</v>
      </c>
      <c r="T114" s="51">
        <v>3.0272760389652847E-2</v>
      </c>
      <c r="U114" s="51">
        <v>3.9565207162966756E-2</v>
      </c>
      <c r="V114" s="51">
        <v>3.0543987353070713E-2</v>
      </c>
      <c r="W114" s="51">
        <v>3.8555076761974269E-2</v>
      </c>
      <c r="X114" s="51">
        <v>2.3721956876759154E-2</v>
      </c>
      <c r="Y114" s="51">
        <v>2.7098360625174425E-2</v>
      </c>
      <c r="Z114" s="51">
        <v>1.3058632188193194E-2</v>
      </c>
      <c r="AA114" s="51">
        <v>8.2611927675081843E-3</v>
      </c>
      <c r="AB114" s="53">
        <v>7.2203564883856902E-3</v>
      </c>
      <c r="AC114" s="53">
        <v>3.0686882619729338E-3</v>
      </c>
      <c r="AD114" s="53">
        <v>2.5507191831168196E-4</v>
      </c>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1">
        <v>1.7363328713379672E-2</v>
      </c>
    </row>
    <row r="115" spans="1:65" x14ac:dyDescent="0.2">
      <c r="A115" s="13">
        <v>40603</v>
      </c>
      <c r="B115" s="51">
        <v>0.15663378715756962</v>
      </c>
      <c r="C115" s="51">
        <v>0.10456546821867012</v>
      </c>
      <c r="D115" s="51">
        <v>9.5070386486698841E-2</v>
      </c>
      <c r="E115" s="51">
        <v>0.11743634265616755</v>
      </c>
      <c r="F115" s="51">
        <v>6.9785476746898487E-2</v>
      </c>
      <c r="G115" s="51">
        <v>0.11449799685797526</v>
      </c>
      <c r="H115" s="51">
        <v>7.9814607643621485E-2</v>
      </c>
      <c r="I115" s="51">
        <v>3.3203351390453106E-2</v>
      </c>
      <c r="J115" s="51">
        <v>3.9207518313928463E-2</v>
      </c>
      <c r="K115" s="51">
        <v>3.2565625948458382E-2</v>
      </c>
      <c r="L115" s="51">
        <v>8.3171597425532595E-3</v>
      </c>
      <c r="M115" s="51">
        <v>2.9736509398472525E-3</v>
      </c>
      <c r="N115" s="51">
        <v>3.546465323138816E-3</v>
      </c>
      <c r="O115" s="51">
        <v>2.9273324886032178E-2</v>
      </c>
      <c r="P115" s="51">
        <v>3.5951460305346315E-2</v>
      </c>
      <c r="Q115" s="51">
        <v>2.3188352584176789E-2</v>
      </c>
      <c r="R115" s="51">
        <v>3.7481701158148209E-2</v>
      </c>
      <c r="S115" s="51">
        <v>4.4469027662142835E-2</v>
      </c>
      <c r="T115" s="51">
        <v>2.8723378926185691E-2</v>
      </c>
      <c r="U115" s="51">
        <v>3.637162647351426E-2</v>
      </c>
      <c r="V115" s="51">
        <v>3.1106397848911817E-2</v>
      </c>
      <c r="W115" s="51">
        <v>3.5930713024833541E-2</v>
      </c>
      <c r="X115" s="51">
        <v>2.5408080214498915E-2</v>
      </c>
      <c r="Y115" s="51">
        <v>2.6883232937930168E-2</v>
      </c>
      <c r="Z115" s="51">
        <v>1.5415113642224485E-2</v>
      </c>
      <c r="AA115" s="51">
        <v>1.0976306699356968E-2</v>
      </c>
      <c r="AB115" s="53">
        <v>8.1968219324083848E-3</v>
      </c>
      <c r="AC115" s="53">
        <v>3.6226966431641646E-3</v>
      </c>
      <c r="AD115" s="53">
        <v>5.3438263164090648E-4</v>
      </c>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1">
        <v>1.7404485580785525E-2</v>
      </c>
    </row>
    <row r="116" spans="1:65" x14ac:dyDescent="0.2">
      <c r="A116" s="13">
        <v>40634</v>
      </c>
      <c r="B116" s="51">
        <v>0.1662937230221932</v>
      </c>
      <c r="C116" s="51">
        <v>0.10664214879480836</v>
      </c>
      <c r="D116" s="51">
        <v>9.8503514398093281E-2</v>
      </c>
      <c r="E116" s="51">
        <v>0.12345268768930738</v>
      </c>
      <c r="F116" s="51">
        <v>6.8520364388119287E-2</v>
      </c>
      <c r="G116" s="51">
        <v>0.11652224579494198</v>
      </c>
      <c r="H116" s="51">
        <v>8.7740169934689347E-2</v>
      </c>
      <c r="I116" s="51">
        <v>3.3008458238715108E-2</v>
      </c>
      <c r="J116" s="51">
        <v>3.9060930095287258E-2</v>
      </c>
      <c r="K116" s="51">
        <v>3.2910502968091136E-2</v>
      </c>
      <c r="L116" s="51">
        <v>9.6614761679974948E-3</v>
      </c>
      <c r="M116" s="51">
        <v>4.8048139994659959E-3</v>
      </c>
      <c r="N116" s="51">
        <v>5.8948691910172763E-3</v>
      </c>
      <c r="O116" s="51">
        <v>2.7884052594656056E-2</v>
      </c>
      <c r="P116" s="51">
        <v>3.7462799580066403E-2</v>
      </c>
      <c r="Q116" s="51">
        <v>2.3404749592128286E-2</v>
      </c>
      <c r="R116" s="51">
        <v>4.0476335592225042E-2</v>
      </c>
      <c r="S116" s="51">
        <v>4.6696078782127386E-2</v>
      </c>
      <c r="T116" s="51">
        <v>3.4808930204863676E-2</v>
      </c>
      <c r="U116" s="51">
        <v>3.7557443057594495E-2</v>
      </c>
      <c r="V116" s="51">
        <v>2.9591784458193791E-2</v>
      </c>
      <c r="W116" s="51">
        <v>3.6214136297345947E-2</v>
      </c>
      <c r="X116" s="51">
        <v>2.455595087781394E-2</v>
      </c>
      <c r="Y116" s="51">
        <v>2.6635555342915434E-2</v>
      </c>
      <c r="Z116" s="51">
        <v>1.5313506184886265E-2</v>
      </c>
      <c r="AA116" s="51">
        <v>1.4160124631902773E-2</v>
      </c>
      <c r="AB116" s="53">
        <v>1.0129854324867861E-2</v>
      </c>
      <c r="AC116" s="53">
        <v>3.7026239532239082E-3</v>
      </c>
      <c r="AD116" s="53">
        <v>8.2633124297740493E-4</v>
      </c>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1">
        <v>1.8152976319080767E-2</v>
      </c>
    </row>
    <row r="117" spans="1:65" x14ac:dyDescent="0.2">
      <c r="A117" s="13">
        <v>40664</v>
      </c>
      <c r="B117" s="51">
        <v>0.16814635490369925</v>
      </c>
      <c r="C117" s="51">
        <v>0.10359627679915386</v>
      </c>
      <c r="D117" s="51">
        <v>0.10282762264780049</v>
      </c>
      <c r="E117" s="51">
        <v>0.12342973437508836</v>
      </c>
      <c r="F117" s="51">
        <v>6.7269398043087889E-2</v>
      </c>
      <c r="G117" s="51">
        <v>0.12065666452369772</v>
      </c>
      <c r="H117" s="51">
        <v>8.5636533229533671E-2</v>
      </c>
      <c r="I117" s="51">
        <v>3.245071093600882E-2</v>
      </c>
      <c r="J117" s="51">
        <v>3.7655851597187442E-2</v>
      </c>
      <c r="K117" s="51">
        <v>3.035099964383834E-2</v>
      </c>
      <c r="L117" s="51">
        <v>1.1052748261348807E-2</v>
      </c>
      <c r="M117" s="51">
        <v>5.2046937426167309E-3</v>
      </c>
      <c r="N117" s="51">
        <v>6.5227994205506578E-3</v>
      </c>
      <c r="O117" s="51">
        <v>2.7246791341598308E-2</v>
      </c>
      <c r="P117" s="51">
        <v>3.661666192636296E-2</v>
      </c>
      <c r="Q117" s="51">
        <v>2.283239462400314E-2</v>
      </c>
      <c r="R117" s="51">
        <v>4.1090240768281105E-2</v>
      </c>
      <c r="S117" s="51">
        <v>4.4470276156896874E-2</v>
      </c>
      <c r="T117" s="51">
        <v>3.3661688922851027E-2</v>
      </c>
      <c r="U117" s="51">
        <v>3.8074628564629495E-2</v>
      </c>
      <c r="V117" s="51">
        <v>3.1344442969972131E-2</v>
      </c>
      <c r="W117" s="51">
        <v>3.5120431502187972E-2</v>
      </c>
      <c r="X117" s="51">
        <v>2.6301003197885517E-2</v>
      </c>
      <c r="Y117" s="51">
        <v>2.6627524477385187E-2</v>
      </c>
      <c r="Z117" s="51">
        <v>1.4683385609465588E-2</v>
      </c>
      <c r="AA117" s="51">
        <v>1.1856140760791891E-2</v>
      </c>
      <c r="AB117" s="53">
        <v>1.1664816803215558E-2</v>
      </c>
      <c r="AC117" s="53">
        <v>3.5522906593384706E-3</v>
      </c>
      <c r="AD117" s="53">
        <v>1.1666048279059113E-3</v>
      </c>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1">
        <v>1.8136209700246441E-2</v>
      </c>
    </row>
    <row r="118" spans="1:65" x14ac:dyDescent="0.2">
      <c r="A118" s="13">
        <v>40695</v>
      </c>
      <c r="B118" s="51">
        <v>0.17184089820431617</v>
      </c>
      <c r="C118" s="51">
        <v>8.8628422382677902E-2</v>
      </c>
      <c r="D118" s="51">
        <v>0.10048309710022629</v>
      </c>
      <c r="E118" s="51">
        <v>0.12981613020726443</v>
      </c>
      <c r="F118" s="51">
        <v>6.7417566226982917E-2</v>
      </c>
      <c r="G118" s="51">
        <v>0.12345478737891513</v>
      </c>
      <c r="H118" s="51">
        <v>9.3520787096206176E-2</v>
      </c>
      <c r="I118" s="51">
        <v>3.3729732612398318E-2</v>
      </c>
      <c r="J118" s="51">
        <v>3.9161020561313903E-2</v>
      </c>
      <c r="K118" s="51">
        <v>3.3335559721964454E-2</v>
      </c>
      <c r="L118" s="51">
        <v>1.1313829248608062E-2</v>
      </c>
      <c r="M118" s="51">
        <v>6.8211925912727957E-3</v>
      </c>
      <c r="N118" s="51">
        <v>8.0740126111906469E-3</v>
      </c>
      <c r="O118" s="51">
        <v>3.3192282603777643E-2</v>
      </c>
      <c r="P118" s="51">
        <v>3.6521978765398935E-2</v>
      </c>
      <c r="Q118" s="51">
        <v>2.7787202728340184E-2</v>
      </c>
      <c r="R118" s="51">
        <v>4.2826400255728259E-2</v>
      </c>
      <c r="S118" s="51">
        <v>4.6173361110712616E-2</v>
      </c>
      <c r="T118" s="51">
        <v>3.5291341611989081E-2</v>
      </c>
      <c r="U118" s="51">
        <v>3.8700182144205092E-2</v>
      </c>
      <c r="V118" s="51">
        <v>3.6375340758150597E-2</v>
      </c>
      <c r="W118" s="51">
        <v>3.57592064465568E-2</v>
      </c>
      <c r="X118" s="51">
        <v>2.954755699289233E-2</v>
      </c>
      <c r="Y118" s="51">
        <v>2.8916852292018545E-2</v>
      </c>
      <c r="Z118" s="51">
        <v>1.5756509068283377E-2</v>
      </c>
      <c r="AA118" s="51">
        <v>1.4854789497851463E-2</v>
      </c>
      <c r="AB118" s="53">
        <v>1.3723966597605464E-2</v>
      </c>
      <c r="AC118" s="53">
        <v>4.6229664141741091E-3</v>
      </c>
      <c r="AD118" s="53">
        <v>1.7243508189648516E-3</v>
      </c>
      <c r="AE118" s="53">
        <v>3.4667360110774701E-5</v>
      </c>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1">
        <v>1.8707452101674387E-2</v>
      </c>
    </row>
    <row r="119" spans="1:65" x14ac:dyDescent="0.2">
      <c r="A119" s="13">
        <v>40725</v>
      </c>
      <c r="B119" s="51">
        <v>0.17952641140554534</v>
      </c>
      <c r="C119" s="51">
        <v>9.0841216587338847E-2</v>
      </c>
      <c r="D119" s="51">
        <v>0.10443581830688743</v>
      </c>
      <c r="E119" s="51">
        <v>0.13246361164683954</v>
      </c>
      <c r="F119" s="51">
        <v>6.5822146162109879E-2</v>
      </c>
      <c r="G119" s="51">
        <v>0.11954696374955248</v>
      </c>
      <c r="H119" s="51">
        <v>9.3780756548503305E-2</v>
      </c>
      <c r="I119" s="51">
        <v>3.5588917841902885E-2</v>
      </c>
      <c r="J119" s="51">
        <v>3.6844730616050134E-2</v>
      </c>
      <c r="K119" s="51">
        <v>3.4803615973228084E-2</v>
      </c>
      <c r="L119" s="51">
        <v>1.4433632882868549E-2</v>
      </c>
      <c r="M119" s="51">
        <v>7.8645946293619609E-3</v>
      </c>
      <c r="N119" s="51">
        <v>8.9749093581228609E-3</v>
      </c>
      <c r="O119" s="51">
        <v>3.074134344798363E-2</v>
      </c>
      <c r="P119" s="51">
        <v>3.7137398470821356E-2</v>
      </c>
      <c r="Q119" s="51">
        <v>2.7698474658245448E-2</v>
      </c>
      <c r="R119" s="51">
        <v>4.4616861210071981E-2</v>
      </c>
      <c r="S119" s="51">
        <v>4.0547961611591521E-2</v>
      </c>
      <c r="T119" s="51">
        <v>2.9328296452084842E-2</v>
      </c>
      <c r="U119" s="51">
        <v>3.9186065719822132E-2</v>
      </c>
      <c r="V119" s="51">
        <v>3.4089124897695181E-2</v>
      </c>
      <c r="W119" s="51">
        <v>3.7221030894370857E-2</v>
      </c>
      <c r="X119" s="51">
        <v>2.9906514639516633E-2</v>
      </c>
      <c r="Y119" s="51">
        <v>3.165709776681206E-2</v>
      </c>
      <c r="Z119" s="51">
        <v>1.5359723716356738E-2</v>
      </c>
      <c r="AA119" s="51">
        <v>1.6787751494695354E-2</v>
      </c>
      <c r="AB119" s="53">
        <v>1.4956685920911829E-2</v>
      </c>
      <c r="AC119" s="53">
        <v>5.4828692272661491E-3</v>
      </c>
      <c r="AD119" s="53">
        <v>2.3869246186614653E-3</v>
      </c>
      <c r="AE119" s="53">
        <v>3.5765900059970464E-5</v>
      </c>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1">
        <v>1.9086276410718989E-2</v>
      </c>
    </row>
    <row r="120" spans="1:65" x14ac:dyDescent="0.2">
      <c r="A120" s="13">
        <v>40756</v>
      </c>
      <c r="B120" s="51">
        <v>0.18456296274439055</v>
      </c>
      <c r="C120" s="51">
        <v>9.6979085240251714E-2</v>
      </c>
      <c r="D120" s="51">
        <v>0.10290257783649094</v>
      </c>
      <c r="E120" s="51">
        <v>0.13260853715020987</v>
      </c>
      <c r="F120" s="51">
        <v>6.3512200789293607E-2</v>
      </c>
      <c r="G120" s="51">
        <v>0.12617196972711234</v>
      </c>
      <c r="H120" s="51">
        <v>9.6786694440343837E-2</v>
      </c>
      <c r="I120" s="51">
        <v>3.7146460115028569E-2</v>
      </c>
      <c r="J120" s="51">
        <v>3.978906231519639E-2</v>
      </c>
      <c r="K120" s="51">
        <v>3.4455551166535564E-2</v>
      </c>
      <c r="L120" s="51">
        <v>1.5248406854083813E-2</v>
      </c>
      <c r="M120" s="51">
        <v>8.069455790734462E-3</v>
      </c>
      <c r="N120" s="51">
        <v>9.115417973521325E-3</v>
      </c>
      <c r="O120" s="51">
        <v>2.7980614586973658E-2</v>
      </c>
      <c r="P120" s="51">
        <v>3.7878160331496921E-2</v>
      </c>
      <c r="Q120" s="51">
        <v>2.7700807938920716E-2</v>
      </c>
      <c r="R120" s="51">
        <v>4.3910506506189079E-2</v>
      </c>
      <c r="S120" s="51">
        <v>4.3309182415598786E-2</v>
      </c>
      <c r="T120" s="51">
        <v>2.7674672170246196E-2</v>
      </c>
      <c r="U120" s="51">
        <v>3.8806895794597798E-2</v>
      </c>
      <c r="V120" s="51">
        <v>3.3366797492028567E-2</v>
      </c>
      <c r="W120" s="51">
        <v>3.7720087087228106E-2</v>
      </c>
      <c r="X120" s="51">
        <v>3.1644780962012391E-2</v>
      </c>
      <c r="Y120" s="51">
        <v>3.2057240525984639E-2</v>
      </c>
      <c r="Z120" s="51">
        <v>1.6241087780098355E-2</v>
      </c>
      <c r="AA120" s="51">
        <v>2.0712909583935828E-2</v>
      </c>
      <c r="AB120" s="53">
        <v>1.6301955003483515E-2</v>
      </c>
      <c r="AC120" s="53">
        <v>6.4804254736769351E-3</v>
      </c>
      <c r="AD120" s="53">
        <v>2.6629640051940053E-3</v>
      </c>
      <c r="AE120" s="53">
        <v>5.0235458464950576E-5</v>
      </c>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1">
        <v>1.9556869847727861E-2</v>
      </c>
    </row>
    <row r="121" spans="1:65" x14ac:dyDescent="0.2">
      <c r="A121" s="13">
        <v>40787</v>
      </c>
      <c r="B121" s="51">
        <v>0.18691715385917473</v>
      </c>
      <c r="C121" s="51">
        <v>0.11391277541190505</v>
      </c>
      <c r="D121" s="51">
        <v>0.10770402364783463</v>
      </c>
      <c r="E121" s="51">
        <v>0.12986248722244245</v>
      </c>
      <c r="F121" s="51">
        <v>6.5817192195525301E-2</v>
      </c>
      <c r="G121" s="51">
        <v>0.12142329376729324</v>
      </c>
      <c r="H121" s="51">
        <v>9.8620931508194329E-2</v>
      </c>
      <c r="I121" s="51">
        <v>3.6849797109198043E-2</v>
      </c>
      <c r="J121" s="51">
        <v>3.7697456955496929E-2</v>
      </c>
      <c r="K121" s="51">
        <v>3.6986849866779199E-2</v>
      </c>
      <c r="L121" s="51">
        <v>1.6259820631394764E-2</v>
      </c>
      <c r="M121" s="51">
        <v>6.6247991671372838E-3</v>
      </c>
      <c r="N121" s="51">
        <v>9.6802156391397019E-3</v>
      </c>
      <c r="O121" s="51">
        <v>3.1508272704899684E-2</v>
      </c>
      <c r="P121" s="51">
        <v>3.7950641580856044E-2</v>
      </c>
      <c r="Q121" s="51">
        <v>2.8378849290744496E-2</v>
      </c>
      <c r="R121" s="51">
        <v>4.2168221593850315E-2</v>
      </c>
      <c r="S121" s="51">
        <v>4.5385612417790717E-2</v>
      </c>
      <c r="T121" s="51">
        <v>2.9296242052102073E-2</v>
      </c>
      <c r="U121" s="51">
        <v>4.1077463142976993E-2</v>
      </c>
      <c r="V121" s="51">
        <v>3.4538991844544002E-2</v>
      </c>
      <c r="W121" s="51">
        <v>3.7070816013146886E-2</v>
      </c>
      <c r="X121" s="51">
        <v>3.1221999735825345E-2</v>
      </c>
      <c r="Y121" s="51">
        <v>3.3224596140343107E-2</v>
      </c>
      <c r="Z121" s="51">
        <v>1.7093728361266918E-2</v>
      </c>
      <c r="AA121" s="51">
        <v>1.7154662125986944E-2</v>
      </c>
      <c r="AB121" s="53">
        <v>1.7833099722937364E-2</v>
      </c>
      <c r="AC121" s="53">
        <v>6.0796114583718955E-3</v>
      </c>
      <c r="AD121" s="53">
        <v>3.4921248500719535E-3</v>
      </c>
      <c r="AE121" s="53">
        <v>4.0174691051644964E-4</v>
      </c>
      <c r="AF121" s="53">
        <v>1.1836648950063859E-5</v>
      </c>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1">
        <v>1.8885463191286703E-2</v>
      </c>
    </row>
    <row r="122" spans="1:65" x14ac:dyDescent="0.2">
      <c r="A122" s="13">
        <v>40817</v>
      </c>
      <c r="B122" s="51">
        <v>0.19386316121138364</v>
      </c>
      <c r="C122" s="51">
        <v>0</v>
      </c>
      <c r="D122" s="51">
        <v>0.11003179593750015</v>
      </c>
      <c r="E122" s="51">
        <v>0.13414620927659252</v>
      </c>
      <c r="F122" s="51">
        <v>6.6706937865643384E-2</v>
      </c>
      <c r="G122" s="51">
        <v>0.12454275562709857</v>
      </c>
      <c r="H122" s="51">
        <v>0.10036737105431598</v>
      </c>
      <c r="I122" s="51">
        <v>3.7289587132477875E-2</v>
      </c>
      <c r="J122" s="51">
        <v>3.7387289504977342E-2</v>
      </c>
      <c r="K122" s="51">
        <v>3.8035781109296757E-2</v>
      </c>
      <c r="L122" s="51">
        <v>1.8431575337386003E-2</v>
      </c>
      <c r="M122" s="51">
        <v>8.3532897118911119E-3</v>
      </c>
      <c r="N122" s="51">
        <v>1.1551362635129259E-2</v>
      </c>
      <c r="O122" s="51">
        <v>2.6594634403591166E-2</v>
      </c>
      <c r="P122" s="51">
        <v>3.4092814226252412E-2</v>
      </c>
      <c r="Q122" s="51">
        <v>2.7495430361927847E-2</v>
      </c>
      <c r="R122" s="51">
        <v>4.3429323117171702E-2</v>
      </c>
      <c r="S122" s="51">
        <v>5.0174997122132692E-2</v>
      </c>
      <c r="T122" s="51">
        <v>3.1658624988622305E-2</v>
      </c>
      <c r="U122" s="51">
        <v>4.384611781898376E-2</v>
      </c>
      <c r="V122" s="51">
        <v>3.5762145800859048E-2</v>
      </c>
      <c r="W122" s="51">
        <v>4.0095804741289959E-2</v>
      </c>
      <c r="X122" s="51">
        <v>3.2728416377447028E-2</v>
      </c>
      <c r="Y122" s="51">
        <v>3.3615052827351784E-2</v>
      </c>
      <c r="Z122" s="51">
        <v>2.1588242287467457E-2</v>
      </c>
      <c r="AA122" s="51">
        <v>2.0606295498605466E-2</v>
      </c>
      <c r="AB122" s="53">
        <v>1.6684099356374219E-2</v>
      </c>
      <c r="AC122" s="53">
        <v>7.8700467962902875E-3</v>
      </c>
      <c r="AD122" s="53">
        <v>4.7559938452717936E-3</v>
      </c>
      <c r="AE122" s="53">
        <v>7.2584428909432401E-4</v>
      </c>
      <c r="AF122" s="53">
        <v>3.3999580262044791E-5</v>
      </c>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1">
        <v>1.9647313812993492E-2</v>
      </c>
    </row>
    <row r="123" spans="1:65" x14ac:dyDescent="0.2">
      <c r="A123" s="13">
        <v>40848</v>
      </c>
      <c r="B123" s="51">
        <v>0.199872981621458</v>
      </c>
      <c r="C123" s="51">
        <v>0</v>
      </c>
      <c r="D123" s="51">
        <v>0.11516735773349081</v>
      </c>
      <c r="E123" s="51">
        <v>0.13071856374177687</v>
      </c>
      <c r="F123" s="51">
        <v>7.1381382350926864E-2</v>
      </c>
      <c r="G123" s="51">
        <v>0.13197010413352914</v>
      </c>
      <c r="H123" s="51">
        <v>0.1074216666509841</v>
      </c>
      <c r="I123" s="51">
        <v>3.8899445552326856E-2</v>
      </c>
      <c r="J123" s="51">
        <v>4.0887899553664064E-2</v>
      </c>
      <c r="K123" s="51">
        <v>3.4869324845153267E-2</v>
      </c>
      <c r="L123" s="51">
        <v>1.9778935154264217E-2</v>
      </c>
      <c r="M123" s="51">
        <v>9.3941530598925811E-3</v>
      </c>
      <c r="N123" s="51">
        <v>1.1644226368759364E-2</v>
      </c>
      <c r="O123" s="51">
        <v>2.7624416215247392E-2</v>
      </c>
      <c r="P123" s="51">
        <v>3.4693887258799461E-2</v>
      </c>
      <c r="Q123" s="51">
        <v>2.5302373105548441E-2</v>
      </c>
      <c r="R123" s="51">
        <v>4.4448180636298899E-2</v>
      </c>
      <c r="S123" s="51">
        <v>4.5905748034839877E-2</v>
      </c>
      <c r="T123" s="51">
        <v>2.8130563172672034E-2</v>
      </c>
      <c r="U123" s="51">
        <v>4.6526951139523806E-2</v>
      </c>
      <c r="V123" s="51">
        <v>3.3293033730355935E-2</v>
      </c>
      <c r="W123" s="51">
        <v>4.089296630536253E-2</v>
      </c>
      <c r="X123" s="51">
        <v>3.443230544692024E-2</v>
      </c>
      <c r="Y123" s="51">
        <v>3.6028719833022936E-2</v>
      </c>
      <c r="Z123" s="51">
        <v>2.1553329887088343E-2</v>
      </c>
      <c r="AA123" s="51">
        <v>2.1887310784494244E-2</v>
      </c>
      <c r="AB123" s="53">
        <v>1.6597306336242047E-2</v>
      </c>
      <c r="AC123" s="53">
        <v>9.5922792549856892E-3</v>
      </c>
      <c r="AD123" s="53">
        <v>5.2804208100263447E-3</v>
      </c>
      <c r="AE123" s="53">
        <v>2.0176589523817562E-3</v>
      </c>
      <c r="AF123" s="53">
        <v>4.8730822852153124E-5</v>
      </c>
      <c r="AG123" s="53">
        <v>4.9742219066813761E-5</v>
      </c>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1">
        <v>1.9018117348072537E-2</v>
      </c>
    </row>
    <row r="124" spans="1:65" x14ac:dyDescent="0.2">
      <c r="A124" s="13">
        <v>40878</v>
      </c>
      <c r="B124" s="51">
        <v>0.20604014556734768</v>
      </c>
      <c r="C124" s="51">
        <v>0</v>
      </c>
      <c r="D124" s="51">
        <v>0.11029599928106104</v>
      </c>
      <c r="E124" s="51">
        <v>0.13242399804985924</v>
      </c>
      <c r="F124" s="51">
        <v>6.6355165962443632E-2</v>
      </c>
      <c r="G124" s="51">
        <v>0.13323489165356561</v>
      </c>
      <c r="H124" s="51">
        <v>9.4509829712227766E-2</v>
      </c>
      <c r="I124" s="51">
        <v>3.8542580453266501E-2</v>
      </c>
      <c r="J124" s="51">
        <v>3.9083171798098379E-2</v>
      </c>
      <c r="K124" s="51">
        <v>3.3985358614743791E-2</v>
      </c>
      <c r="L124" s="51">
        <v>2.0680526806217615E-2</v>
      </c>
      <c r="M124" s="51">
        <v>9.0675024388206585E-3</v>
      </c>
      <c r="N124" s="51">
        <v>1.2981951092518E-2</v>
      </c>
      <c r="O124" s="51">
        <v>2.7301351349894514E-2</v>
      </c>
      <c r="P124" s="51">
        <v>3.669354926042525E-2</v>
      </c>
      <c r="Q124" s="51">
        <v>2.8809151210272374E-2</v>
      </c>
      <c r="R124" s="51">
        <v>4.2741268675967017E-2</v>
      </c>
      <c r="S124" s="51">
        <v>4.627861275750051E-2</v>
      </c>
      <c r="T124" s="51">
        <v>2.9401256804743148E-2</v>
      </c>
      <c r="U124" s="51">
        <v>4.1835749746546837E-2</v>
      </c>
      <c r="V124" s="51">
        <v>3.5972332786006825E-2</v>
      </c>
      <c r="W124" s="51">
        <v>4.0406730596616917E-2</v>
      </c>
      <c r="X124" s="51">
        <v>3.4495987300012888E-2</v>
      </c>
      <c r="Y124" s="51">
        <v>3.4993281905124567E-2</v>
      </c>
      <c r="Z124" s="51">
        <v>2.2990457564036969E-2</v>
      </c>
      <c r="AA124" s="51">
        <v>1.924830520369316E-2</v>
      </c>
      <c r="AB124" s="53">
        <v>1.6187485483448939E-2</v>
      </c>
      <c r="AC124" s="53">
        <v>9.6725317298769226E-3</v>
      </c>
      <c r="AD124" s="53">
        <v>5.8968412124796197E-3</v>
      </c>
      <c r="AE124" s="53">
        <v>2.3141659246893572E-3</v>
      </c>
      <c r="AF124" s="53">
        <v>6.2241424835802716E-5</v>
      </c>
      <c r="AG124" s="53">
        <v>6.0368482864748093E-5</v>
      </c>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1">
        <v>1.8983169638191934E-2</v>
      </c>
    </row>
    <row r="125" spans="1:65" x14ac:dyDescent="0.2">
      <c r="A125" s="13">
        <v>40909</v>
      </c>
      <c r="B125" s="51">
        <v>0.21077565085718702</v>
      </c>
      <c r="C125" s="51">
        <v>0</v>
      </c>
      <c r="D125" s="51">
        <v>0.11660445639315702</v>
      </c>
      <c r="E125" s="51">
        <v>0.13714443062753717</v>
      </c>
      <c r="F125" s="51">
        <v>7.0841941435458369E-2</v>
      </c>
      <c r="G125" s="51">
        <v>0.13351069077847616</v>
      </c>
      <c r="H125" s="51">
        <v>9.5656133009496824E-2</v>
      </c>
      <c r="I125" s="51">
        <v>4.1262845320325939E-2</v>
      </c>
      <c r="J125" s="51">
        <v>4.2018915450407042E-2</v>
      </c>
      <c r="K125" s="51">
        <v>3.4273289487168776E-2</v>
      </c>
      <c r="L125" s="51">
        <v>2.4467879501402143E-2</v>
      </c>
      <c r="M125" s="51">
        <v>1.0501131224163872E-2</v>
      </c>
      <c r="N125" s="51">
        <v>1.4554525751784042E-2</v>
      </c>
      <c r="O125" s="51">
        <v>2.8381264363630383E-2</v>
      </c>
      <c r="P125" s="51">
        <v>3.7051523917171841E-2</v>
      </c>
      <c r="Q125" s="51">
        <v>2.8569386179489929E-2</v>
      </c>
      <c r="R125" s="51">
        <v>4.184130354822635E-2</v>
      </c>
      <c r="S125" s="51">
        <v>4.6932253285738967E-2</v>
      </c>
      <c r="T125" s="51">
        <v>2.9594140617022074E-2</v>
      </c>
      <c r="U125" s="51">
        <v>4.5397466672283816E-2</v>
      </c>
      <c r="V125" s="51">
        <v>3.6263368309340731E-2</v>
      </c>
      <c r="W125" s="51">
        <v>4.0570776313897668E-2</v>
      </c>
      <c r="X125" s="51">
        <v>3.7729385315562983E-2</v>
      </c>
      <c r="Y125" s="51">
        <v>3.7489124033669517E-2</v>
      </c>
      <c r="Z125" s="51">
        <v>2.3123779390459211E-2</v>
      </c>
      <c r="AA125" s="51">
        <v>1.5051103035902682E-2</v>
      </c>
      <c r="AB125" s="53">
        <v>1.8717504607448976E-2</v>
      </c>
      <c r="AC125" s="53">
        <v>8.5037965951698831E-3</v>
      </c>
      <c r="AD125" s="53">
        <v>6.1187571542330966E-3</v>
      </c>
      <c r="AE125" s="53">
        <v>3.7038692341604426E-3</v>
      </c>
      <c r="AF125" s="53">
        <v>6.6698196415028939E-5</v>
      </c>
      <c r="AG125" s="53">
        <v>3.4970172523666852E-4</v>
      </c>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1">
        <v>1.9679991763946601E-2</v>
      </c>
    </row>
    <row r="126" spans="1:65" x14ac:dyDescent="0.2">
      <c r="A126" s="13">
        <v>40940</v>
      </c>
      <c r="B126" s="51">
        <v>0.21966473637074363</v>
      </c>
      <c r="C126" s="51">
        <v>0</v>
      </c>
      <c r="D126" s="51">
        <v>0.11715191298997391</v>
      </c>
      <c r="E126" s="51">
        <v>0.1386788799710599</v>
      </c>
      <c r="F126" s="51">
        <v>6.7905870154236783E-2</v>
      </c>
      <c r="G126" s="51">
        <v>0.13488027147268061</v>
      </c>
      <c r="H126" s="51">
        <v>0.10460059012365133</v>
      </c>
      <c r="I126" s="51">
        <v>3.84435229087393E-2</v>
      </c>
      <c r="J126" s="51">
        <v>3.9103286797494891E-2</v>
      </c>
      <c r="K126" s="51">
        <v>3.248263958641448E-2</v>
      </c>
      <c r="L126" s="51">
        <v>2.2170970760483629E-2</v>
      </c>
      <c r="M126" s="51">
        <v>1.1388876319055889E-2</v>
      </c>
      <c r="N126" s="51">
        <v>1.3250663493537498E-2</v>
      </c>
      <c r="O126" s="51">
        <v>3.0485499207593969E-2</v>
      </c>
      <c r="P126" s="51">
        <v>3.565331437680927E-2</v>
      </c>
      <c r="Q126" s="51">
        <v>2.7766841860817206E-2</v>
      </c>
      <c r="R126" s="51">
        <v>3.8583660384620071E-2</v>
      </c>
      <c r="S126" s="51">
        <v>4.7583426481021124E-2</v>
      </c>
      <c r="T126" s="51">
        <v>2.7709114377055252E-2</v>
      </c>
      <c r="U126" s="51">
        <v>4.180577998785398E-2</v>
      </c>
      <c r="V126" s="51">
        <v>3.5518757627429842E-2</v>
      </c>
      <c r="W126" s="51">
        <v>4.05073572711937E-2</v>
      </c>
      <c r="X126" s="51">
        <v>3.7065776731691626E-2</v>
      </c>
      <c r="Y126" s="51">
        <v>3.9110434788362722E-2</v>
      </c>
      <c r="Z126" s="51">
        <v>2.5305134800009607E-2</v>
      </c>
      <c r="AA126" s="51">
        <v>1.4442327241320012E-2</v>
      </c>
      <c r="AB126" s="53">
        <v>1.8891918075887301E-2</v>
      </c>
      <c r="AC126" s="53">
        <v>7.6055667007331792E-3</v>
      </c>
      <c r="AD126" s="53">
        <v>6.387370892502465E-3</v>
      </c>
      <c r="AE126" s="53">
        <v>3.4525346935765245E-3</v>
      </c>
      <c r="AF126" s="53">
        <v>2.260114158258736E-4</v>
      </c>
      <c r="AG126" s="53">
        <v>4.9232004703833761E-4</v>
      </c>
      <c r="AH126" s="53">
        <v>3.6291149735445202E-5</v>
      </c>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1">
        <v>1.8154936404739926E-2</v>
      </c>
    </row>
    <row r="127" spans="1:65" x14ac:dyDescent="0.2">
      <c r="A127" s="13">
        <v>40969</v>
      </c>
      <c r="B127" s="51">
        <v>0.22773728826854242</v>
      </c>
      <c r="C127" s="51">
        <v>0</v>
      </c>
      <c r="D127" s="51">
        <v>0.12092449876361556</v>
      </c>
      <c r="E127" s="51">
        <v>0.14353263853108764</v>
      </c>
      <c r="F127" s="51">
        <v>6.9582414967813297E-2</v>
      </c>
      <c r="G127" s="51">
        <v>0.14009729121893386</v>
      </c>
      <c r="H127" s="51">
        <v>0.10298908510779481</v>
      </c>
      <c r="I127" s="51">
        <v>4.1103095545562171E-2</v>
      </c>
      <c r="J127" s="51">
        <v>3.9565268608842949E-2</v>
      </c>
      <c r="K127" s="51">
        <v>3.4823055896850134E-2</v>
      </c>
      <c r="L127" s="51">
        <v>1.9127846169897995E-2</v>
      </c>
      <c r="M127" s="51">
        <v>1.2755218233263805E-2</v>
      </c>
      <c r="N127" s="51">
        <v>1.5212165697300889E-2</v>
      </c>
      <c r="O127" s="51">
        <v>3.0470393182751122E-2</v>
      </c>
      <c r="P127" s="51">
        <v>3.4535607937873712E-2</v>
      </c>
      <c r="Q127" s="51">
        <v>2.8923909610708443E-2</v>
      </c>
      <c r="R127" s="51">
        <v>3.7770457484441466E-2</v>
      </c>
      <c r="S127" s="51">
        <v>4.8787893106893264E-2</v>
      </c>
      <c r="T127" s="51">
        <v>3.4454609234588353E-2</v>
      </c>
      <c r="U127" s="51">
        <v>4.3853504725087991E-2</v>
      </c>
      <c r="V127" s="51">
        <v>3.5130917359466156E-2</v>
      </c>
      <c r="W127" s="51">
        <v>3.7377369601394379E-2</v>
      </c>
      <c r="X127" s="51">
        <v>3.5910465605817038E-2</v>
      </c>
      <c r="Y127" s="51">
        <v>3.9515816693936556E-2</v>
      </c>
      <c r="Z127" s="51">
        <v>2.615035326352097E-2</v>
      </c>
      <c r="AA127" s="51">
        <v>1.3927706185981228E-2</v>
      </c>
      <c r="AB127" s="53">
        <v>2.1674763810935117E-2</v>
      </c>
      <c r="AC127" s="53">
        <v>8.8345949379853086E-3</v>
      </c>
      <c r="AD127" s="53">
        <v>6.6705553455599729E-3</v>
      </c>
      <c r="AE127" s="53">
        <v>5.4312322321759914E-3</v>
      </c>
      <c r="AF127" s="53">
        <v>1.1563056529425085E-3</v>
      </c>
      <c r="AG127" s="53">
        <v>1.6533108022701852E-3</v>
      </c>
      <c r="AH127" s="53">
        <v>7.2005025459841022E-5</v>
      </c>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1">
        <v>1.8852709252903898E-2</v>
      </c>
    </row>
    <row r="128" spans="1:65" x14ac:dyDescent="0.2">
      <c r="A128" s="13">
        <v>41000</v>
      </c>
      <c r="B128" s="51">
        <v>0.23628017801463289</v>
      </c>
      <c r="C128" s="51">
        <v>0</v>
      </c>
      <c r="D128" s="51">
        <v>0.11027222309341947</v>
      </c>
      <c r="E128" s="51">
        <v>0.14232314346511343</v>
      </c>
      <c r="F128" s="51">
        <v>6.8311464161183416E-2</v>
      </c>
      <c r="G128" s="51">
        <v>0.14114915644249559</v>
      </c>
      <c r="H128" s="51">
        <v>0.10146543373615373</v>
      </c>
      <c r="I128" s="51">
        <v>4.1306319250595601E-2</v>
      </c>
      <c r="J128" s="51">
        <v>4.2926402752723331E-2</v>
      </c>
      <c r="K128" s="51">
        <v>3.3080686466167644E-2</v>
      </c>
      <c r="L128" s="51">
        <v>1.9130969273390131E-2</v>
      </c>
      <c r="M128" s="51">
        <v>1.2483346194848801E-2</v>
      </c>
      <c r="N128" s="51">
        <v>1.6982641047327694E-2</v>
      </c>
      <c r="O128" s="51">
        <v>3.134005595009294E-2</v>
      </c>
      <c r="P128" s="51">
        <v>3.4308644346625554E-2</v>
      </c>
      <c r="Q128" s="51">
        <v>2.8363638784118073E-2</v>
      </c>
      <c r="R128" s="51">
        <v>3.9090074675820256E-2</v>
      </c>
      <c r="S128" s="51">
        <v>4.5440502847300064E-2</v>
      </c>
      <c r="T128" s="51">
        <v>3.5709225143641041E-2</v>
      </c>
      <c r="U128" s="51">
        <v>4.2419566025845401E-2</v>
      </c>
      <c r="V128" s="51">
        <v>3.6408340945643471E-2</v>
      </c>
      <c r="W128" s="51">
        <v>4.0862305801658089E-2</v>
      </c>
      <c r="X128" s="51">
        <v>3.5965189206015123E-2</v>
      </c>
      <c r="Y128" s="51">
        <v>3.9811882874941633E-2</v>
      </c>
      <c r="Z128" s="51">
        <v>2.6083140991008596E-2</v>
      </c>
      <c r="AA128" s="51">
        <v>1.5357762205516209E-2</v>
      </c>
      <c r="AB128" s="53">
        <v>1.9838506439289558E-2</v>
      </c>
      <c r="AC128" s="53">
        <v>9.3745420221796327E-3</v>
      </c>
      <c r="AD128" s="53">
        <v>6.9577493091934695E-3</v>
      </c>
      <c r="AE128" s="53">
        <v>6.1195795691050461E-3</v>
      </c>
      <c r="AF128" s="53">
        <v>2.0573162661922098E-3</v>
      </c>
      <c r="AG128" s="53">
        <v>3.3033149495821411E-3</v>
      </c>
      <c r="AH128" s="53">
        <v>6.8358529296155227E-4</v>
      </c>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1">
        <v>1.9164879048931143E-2</v>
      </c>
    </row>
    <row r="129" spans="1:65" x14ac:dyDescent="0.2">
      <c r="A129" s="13">
        <v>41030</v>
      </c>
      <c r="B129" s="51">
        <v>0.24085420410001285</v>
      </c>
      <c r="C129" s="51">
        <v>0</v>
      </c>
      <c r="D129" s="51">
        <v>0.10775650633347958</v>
      </c>
      <c r="E129" s="51">
        <v>0.14887897451496568</v>
      </c>
      <c r="F129" s="51">
        <v>6.312549238512756E-2</v>
      </c>
      <c r="G129" s="51">
        <v>0.1342252529639327</v>
      </c>
      <c r="H129" s="51">
        <v>0.11204625997272258</v>
      </c>
      <c r="I129" s="51">
        <v>4.09478778459475E-2</v>
      </c>
      <c r="J129" s="51">
        <v>4.088789273341327E-2</v>
      </c>
      <c r="K129" s="51">
        <v>3.3586618901767097E-2</v>
      </c>
      <c r="L129" s="51">
        <v>1.9514885471354462E-2</v>
      </c>
      <c r="M129" s="51">
        <v>1.3601159984010684E-2</v>
      </c>
      <c r="N129" s="51">
        <v>2.0045361817030798E-2</v>
      </c>
      <c r="O129" s="51">
        <v>3.044990032411465E-2</v>
      </c>
      <c r="P129" s="51">
        <v>3.5157281730744575E-2</v>
      </c>
      <c r="Q129" s="51">
        <v>2.6334907593256202E-2</v>
      </c>
      <c r="R129" s="51">
        <v>4.0306157862118337E-2</v>
      </c>
      <c r="S129" s="51">
        <v>4.8212322171342574E-2</v>
      </c>
      <c r="T129" s="51">
        <v>2.6538338924597667E-2</v>
      </c>
      <c r="U129" s="51">
        <v>4.2731224433132875E-2</v>
      </c>
      <c r="V129" s="51">
        <v>3.4348230097805764E-2</v>
      </c>
      <c r="W129" s="51">
        <v>4.0512999737670315E-2</v>
      </c>
      <c r="X129" s="51">
        <v>3.5380953009933269E-2</v>
      </c>
      <c r="Y129" s="51">
        <v>4.0483437658531282E-2</v>
      </c>
      <c r="Z129" s="51">
        <v>2.7182070379444274E-2</v>
      </c>
      <c r="AA129" s="51">
        <v>1.6278338512299102E-2</v>
      </c>
      <c r="AB129" s="53">
        <v>2.0498401800465856E-2</v>
      </c>
      <c r="AC129" s="53">
        <v>1.041959124988359E-2</v>
      </c>
      <c r="AD129" s="53">
        <v>7.1272237376388495E-3</v>
      </c>
      <c r="AE129" s="53">
        <v>8.4295263291914984E-3</v>
      </c>
      <c r="AF129" s="53">
        <v>4.5042982240872569E-3</v>
      </c>
      <c r="AG129" s="53">
        <v>2.6476593402203152E-3</v>
      </c>
      <c r="AH129" s="53">
        <v>8.3158047043963609E-4</v>
      </c>
      <c r="AI129" s="51">
        <v>7.7948726144098633E-5</v>
      </c>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v>1.8277253633972437E-2</v>
      </c>
    </row>
    <row r="130" spans="1:65" x14ac:dyDescent="0.2">
      <c r="A130" s="13">
        <v>41061</v>
      </c>
      <c r="B130" s="51">
        <v>0.25795490882735828</v>
      </c>
      <c r="C130" s="51">
        <v>0</v>
      </c>
      <c r="D130" s="51">
        <v>0.11244415955561321</v>
      </c>
      <c r="E130" s="51">
        <v>0.14765262490724312</v>
      </c>
      <c r="F130" s="51">
        <v>6.1592909293903812E-2</v>
      </c>
      <c r="G130" s="51">
        <v>0.13474841199896082</v>
      </c>
      <c r="H130" s="51">
        <v>0.107413698380072</v>
      </c>
      <c r="I130" s="51">
        <v>4.2632843662160906E-2</v>
      </c>
      <c r="J130" s="51">
        <v>4.1572843771506343E-2</v>
      </c>
      <c r="K130" s="51">
        <v>3.3363543263896983E-2</v>
      </c>
      <c r="L130" s="51">
        <v>1.9594405955160078E-2</v>
      </c>
      <c r="M130" s="51">
        <v>1.4948098360632994E-2</v>
      </c>
      <c r="N130" s="51">
        <v>2.0501531839094683E-2</v>
      </c>
      <c r="O130" s="51">
        <v>3.1290406138555021E-2</v>
      </c>
      <c r="P130" s="51">
        <v>3.6160303599856877E-2</v>
      </c>
      <c r="Q130" s="51">
        <v>2.6362224102523996E-2</v>
      </c>
      <c r="R130" s="51">
        <v>4.0529430446678304E-2</v>
      </c>
      <c r="S130" s="51">
        <v>5.2690591329816641E-2</v>
      </c>
      <c r="T130" s="51">
        <v>3.1675954352203425E-2</v>
      </c>
      <c r="U130" s="51">
        <v>4.6215295274544786E-2</v>
      </c>
      <c r="V130" s="51">
        <v>3.6014964968208996E-2</v>
      </c>
      <c r="W130" s="51">
        <v>4.0800940871055798E-2</v>
      </c>
      <c r="X130" s="51">
        <v>3.9682034314613528E-2</v>
      </c>
      <c r="Y130" s="51">
        <v>4.8878163806938553E-2</v>
      </c>
      <c r="Z130" s="51">
        <v>2.700852185700256E-2</v>
      </c>
      <c r="AA130" s="51">
        <v>2.0357684373694993E-2</v>
      </c>
      <c r="AB130" s="53">
        <v>2.1002543442532298E-2</v>
      </c>
      <c r="AC130" s="53">
        <v>1.1077515453800769E-2</v>
      </c>
      <c r="AD130" s="53">
        <v>8.0636532495876653E-3</v>
      </c>
      <c r="AE130" s="53">
        <v>7.9789608355543863E-3</v>
      </c>
      <c r="AF130" s="53">
        <v>5.648135458836189E-3</v>
      </c>
      <c r="AG130" s="53">
        <v>5.417842944524476E-3</v>
      </c>
      <c r="AH130" s="53">
        <v>1.0645048746648197E-3</v>
      </c>
      <c r="AI130" s="51">
        <v>8.8070914248330649E-5</v>
      </c>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v>1.9406653481883848E-2</v>
      </c>
    </row>
    <row r="131" spans="1:65" x14ac:dyDescent="0.2">
      <c r="A131" s="13">
        <v>41091</v>
      </c>
      <c r="B131" s="51">
        <v>0.26578118135495105</v>
      </c>
      <c r="C131" s="51">
        <v>0</v>
      </c>
      <c r="D131" s="51">
        <v>0</v>
      </c>
      <c r="E131" s="51">
        <v>0.14587491131616415</v>
      </c>
      <c r="F131" s="51">
        <v>6.1590616916203593E-2</v>
      </c>
      <c r="G131" s="51">
        <v>0</v>
      </c>
      <c r="H131" s="51">
        <v>0.10436086918427145</v>
      </c>
      <c r="I131" s="51">
        <v>4.2709308669696931E-2</v>
      </c>
      <c r="J131" s="51">
        <v>4.3026725845185604E-2</v>
      </c>
      <c r="K131" s="51">
        <v>3.1295341712751459E-2</v>
      </c>
      <c r="L131" s="51">
        <v>2.2609929192982593E-2</v>
      </c>
      <c r="M131" s="51">
        <v>1.6110954628249324E-2</v>
      </c>
      <c r="N131" s="51">
        <v>1.9874469006832821E-2</v>
      </c>
      <c r="O131" s="51">
        <v>3.2218757637034419E-2</v>
      </c>
      <c r="P131" s="51">
        <v>3.8510522153848349E-2</v>
      </c>
      <c r="Q131" s="51">
        <v>2.6941534678942045E-2</v>
      </c>
      <c r="R131" s="51">
        <v>3.9003398565130895E-2</v>
      </c>
      <c r="S131" s="51">
        <v>5.4272631294344106E-2</v>
      </c>
      <c r="T131" s="51">
        <v>3.1056814530798237E-2</v>
      </c>
      <c r="U131" s="51">
        <v>4.6530943114985554E-2</v>
      </c>
      <c r="V131" s="51">
        <v>3.9076260531525339E-2</v>
      </c>
      <c r="W131" s="51">
        <v>4.3390383849346917E-2</v>
      </c>
      <c r="X131" s="51">
        <v>3.8500652791821167E-2</v>
      </c>
      <c r="Y131" s="51">
        <v>4.5575430229344523E-2</v>
      </c>
      <c r="Z131" s="51">
        <v>3.2416664678025522E-2</v>
      </c>
      <c r="AA131" s="51">
        <v>2.2935612731130185E-2</v>
      </c>
      <c r="AB131" s="53">
        <v>2.2833161361095373E-2</v>
      </c>
      <c r="AC131" s="53">
        <v>1.2878142829783074E-2</v>
      </c>
      <c r="AD131" s="53">
        <v>7.8749473727166234E-3</v>
      </c>
      <c r="AE131" s="53">
        <v>1.0339543386531572E-2</v>
      </c>
      <c r="AF131" s="53">
        <v>5.9416353858125987E-3</v>
      </c>
      <c r="AG131" s="53">
        <v>5.147930110265304E-3</v>
      </c>
      <c r="AH131" s="53">
        <v>1.4950119150426019E-3</v>
      </c>
      <c r="AI131" s="51">
        <v>3.0288007515850003E-4</v>
      </c>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v>1.9077222385760449E-2</v>
      </c>
    </row>
    <row r="132" spans="1:65" x14ac:dyDescent="0.2">
      <c r="A132" s="13">
        <v>41122</v>
      </c>
      <c r="B132" s="51">
        <v>0.26953141989457891</v>
      </c>
      <c r="C132" s="51">
        <v>0</v>
      </c>
      <c r="D132" s="51">
        <v>0</v>
      </c>
      <c r="E132" s="51">
        <v>0.14621713676426959</v>
      </c>
      <c r="F132" s="51">
        <v>6.289088404692468E-2</v>
      </c>
      <c r="G132" s="51">
        <v>0</v>
      </c>
      <c r="H132" s="51">
        <v>0.10369177062996933</v>
      </c>
      <c r="I132" s="51">
        <v>4.1239387105879023E-2</v>
      </c>
      <c r="J132" s="51">
        <v>4.3632399008663073E-2</v>
      </c>
      <c r="K132" s="51">
        <v>3.3169727474950957E-2</v>
      </c>
      <c r="L132" s="51">
        <v>1.8002425727019603E-2</v>
      </c>
      <c r="M132" s="51">
        <v>1.7091564316847552E-2</v>
      </c>
      <c r="N132" s="51">
        <v>2.1216214225958433E-2</v>
      </c>
      <c r="O132" s="51">
        <v>3.361434059472998E-2</v>
      </c>
      <c r="P132" s="51">
        <v>3.9763386026792892E-2</v>
      </c>
      <c r="Q132" s="51">
        <v>3.0678775574881186E-2</v>
      </c>
      <c r="R132" s="51">
        <v>4.008705272997691E-2</v>
      </c>
      <c r="S132" s="51">
        <v>5.9499083165026355E-2</v>
      </c>
      <c r="T132" s="51">
        <v>3.0714930879725426E-2</v>
      </c>
      <c r="U132" s="51">
        <v>4.8774306384737925E-2</v>
      </c>
      <c r="V132" s="51">
        <v>3.858248072825185E-2</v>
      </c>
      <c r="W132" s="51">
        <v>4.781561100362558E-2</v>
      </c>
      <c r="X132" s="51">
        <v>4.1325841473992125E-2</v>
      </c>
      <c r="Y132" s="51">
        <v>4.5043712253339231E-2</v>
      </c>
      <c r="Z132" s="51">
        <v>3.604588550970006E-2</v>
      </c>
      <c r="AA132" s="51">
        <v>2.4159435753937628E-2</v>
      </c>
      <c r="AB132" s="53">
        <v>2.3971413200163057E-2</v>
      </c>
      <c r="AC132" s="53">
        <v>1.5104120264277845E-2</v>
      </c>
      <c r="AD132" s="53">
        <v>9.3148173768133335E-3</v>
      </c>
      <c r="AE132" s="53">
        <v>1.1514712146170008E-2</v>
      </c>
      <c r="AF132" s="53">
        <v>6.3671947685099975E-3</v>
      </c>
      <c r="AG132" s="53">
        <v>6.8051448119522424E-3</v>
      </c>
      <c r="AH132" s="53">
        <v>2.7197926242106076E-3</v>
      </c>
      <c r="AI132" s="51">
        <v>7.769136225297947E-4</v>
      </c>
      <c r="AJ132" s="51">
        <v>6.1236357469401459E-5</v>
      </c>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v>1.9036064342434492E-2</v>
      </c>
    </row>
    <row r="133" spans="1:65" x14ac:dyDescent="0.2">
      <c r="A133" s="13">
        <v>41153</v>
      </c>
      <c r="B133" s="51">
        <v>0.28474105955773932</v>
      </c>
      <c r="C133" s="51">
        <v>0</v>
      </c>
      <c r="D133" s="51">
        <v>0</v>
      </c>
      <c r="E133" s="51">
        <v>0.15006565928858243</v>
      </c>
      <c r="F133" s="51">
        <v>6.3186568019169914E-2</v>
      </c>
      <c r="G133" s="51">
        <v>0</v>
      </c>
      <c r="H133" s="51">
        <v>0.10624197433372691</v>
      </c>
      <c r="I133" s="51">
        <v>4.1993201553650016E-2</v>
      </c>
      <c r="J133" s="51">
        <v>4.487228985827605E-2</v>
      </c>
      <c r="K133" s="51">
        <v>3.2556773762810153E-2</v>
      </c>
      <c r="L133" s="51">
        <v>1.9630366192393379E-2</v>
      </c>
      <c r="M133" s="51">
        <v>1.6944050443176234E-2</v>
      </c>
      <c r="N133" s="51">
        <v>2.2721201139674518E-2</v>
      </c>
      <c r="O133" s="51">
        <v>4.0695957547370196E-2</v>
      </c>
      <c r="P133" s="51">
        <v>4.1404136193954458E-2</v>
      </c>
      <c r="Q133" s="51">
        <v>3.2657248340045623E-2</v>
      </c>
      <c r="R133" s="51">
        <v>4.3473993215053124E-2</v>
      </c>
      <c r="S133" s="51">
        <v>6.3572903500242167E-2</v>
      </c>
      <c r="T133" s="51">
        <v>2.9530650411437469E-2</v>
      </c>
      <c r="U133" s="51">
        <v>4.9939147179182491E-2</v>
      </c>
      <c r="V133" s="51">
        <v>4.0146181037568965E-2</v>
      </c>
      <c r="W133" s="51">
        <v>4.7948200542773635E-2</v>
      </c>
      <c r="X133" s="51">
        <v>4.5146187430832894E-2</v>
      </c>
      <c r="Y133" s="51">
        <v>4.8884167284862216E-2</v>
      </c>
      <c r="Z133" s="51">
        <v>3.8684098719510389E-2</v>
      </c>
      <c r="AA133" s="51">
        <v>2.833356962897679E-2</v>
      </c>
      <c r="AB133" s="53">
        <v>2.4202225790768861E-2</v>
      </c>
      <c r="AC133" s="53">
        <v>1.4614591723286935E-2</v>
      </c>
      <c r="AD133" s="53">
        <v>9.8825308137857476E-3</v>
      </c>
      <c r="AE133" s="53">
        <v>1.3382201245096951E-2</v>
      </c>
      <c r="AF133" s="53">
        <v>5.9067154137323191E-3</v>
      </c>
      <c r="AG133" s="53">
        <v>5.9905307112422456E-3</v>
      </c>
      <c r="AH133" s="53">
        <v>2.3629587084645271E-3</v>
      </c>
      <c r="AI133" s="51">
        <v>2.9062699928451793E-3</v>
      </c>
      <c r="AJ133" s="51">
        <v>6.0297919403136267E-5</v>
      </c>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v>1.9832931196530471E-2</v>
      </c>
    </row>
    <row r="134" spans="1:65" x14ac:dyDescent="0.2">
      <c r="A134" s="13">
        <v>41183</v>
      </c>
      <c r="B134" s="51">
        <v>0.29321667905377591</v>
      </c>
      <c r="C134" s="51">
        <v>0</v>
      </c>
      <c r="D134" s="51">
        <v>0</v>
      </c>
      <c r="E134" s="51">
        <v>0.15049570482472777</v>
      </c>
      <c r="F134" s="51">
        <v>6.331864528790411E-2</v>
      </c>
      <c r="G134" s="51">
        <v>0</v>
      </c>
      <c r="H134" s="51">
        <v>0.10829597915744897</v>
      </c>
      <c r="I134" s="51">
        <v>4.1167439965785924E-2</v>
      </c>
      <c r="J134" s="51">
        <v>4.3881623841938493E-2</v>
      </c>
      <c r="K134" s="51">
        <v>3.231055879227538E-2</v>
      </c>
      <c r="L134" s="51">
        <v>1.9699177478769984E-2</v>
      </c>
      <c r="M134" s="51">
        <v>1.8174449350363404E-2</v>
      </c>
      <c r="N134" s="51">
        <v>2.0844046741720378E-2</v>
      </c>
      <c r="O134" s="51">
        <v>4.0983870855302001E-2</v>
      </c>
      <c r="P134" s="51">
        <v>4.0561007613336905E-2</v>
      </c>
      <c r="Q134" s="51">
        <v>2.9030257914622437E-2</v>
      </c>
      <c r="R134" s="51">
        <v>4.2960828753072194E-2</v>
      </c>
      <c r="S134" s="51">
        <v>6.2006494106641628E-2</v>
      </c>
      <c r="T134" s="51">
        <v>3.3937688366010216E-2</v>
      </c>
      <c r="U134" s="51">
        <v>5.1584332166329024E-2</v>
      </c>
      <c r="V134" s="51">
        <v>4.1413036319186199E-2</v>
      </c>
      <c r="W134" s="51">
        <v>4.795911927171706E-2</v>
      </c>
      <c r="X134" s="51">
        <v>4.4627002660294936E-2</v>
      </c>
      <c r="Y134" s="51">
        <v>5.0298585415525128E-2</v>
      </c>
      <c r="Z134" s="51">
        <v>3.8114948323853627E-2</v>
      </c>
      <c r="AA134" s="51">
        <v>3.1572816657693452E-2</v>
      </c>
      <c r="AB134" s="53">
        <v>2.4794433386378108E-2</v>
      </c>
      <c r="AC134" s="53">
        <v>1.6709354397226522E-2</v>
      </c>
      <c r="AD134" s="53">
        <v>1.0341901505476106E-2</v>
      </c>
      <c r="AE134" s="53">
        <v>1.7996832436793512E-2</v>
      </c>
      <c r="AF134" s="53">
        <v>6.3251367753193403E-3</v>
      </c>
      <c r="AG134" s="53">
        <v>8.5970670021866223E-3</v>
      </c>
      <c r="AH134" s="53">
        <v>4.6672904605871294E-3</v>
      </c>
      <c r="AI134" s="51">
        <v>2.2456562691970301E-3</v>
      </c>
      <c r="AJ134" s="51">
        <v>1.1074042732559417E-4</v>
      </c>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v>2.036997864600806E-2</v>
      </c>
    </row>
    <row r="135" spans="1:65" x14ac:dyDescent="0.2">
      <c r="A135" s="13">
        <v>41214</v>
      </c>
      <c r="B135" s="51">
        <v>0.2953701581026818</v>
      </c>
      <c r="C135" s="51">
        <v>0</v>
      </c>
      <c r="D135" s="51">
        <v>0</v>
      </c>
      <c r="E135" s="51">
        <v>0.15763960126722304</v>
      </c>
      <c r="F135" s="51">
        <v>6.1262670716225404E-2</v>
      </c>
      <c r="G135" s="51">
        <v>0</v>
      </c>
      <c r="H135" s="51">
        <v>0.11533272059924833</v>
      </c>
      <c r="I135" s="51">
        <v>4.1584647034562244E-2</v>
      </c>
      <c r="J135" s="51">
        <v>4.6772077715038975E-2</v>
      </c>
      <c r="K135" s="51">
        <v>3.6231379156216589E-2</v>
      </c>
      <c r="L135" s="51">
        <v>2.1589158251166755E-2</v>
      </c>
      <c r="M135" s="51">
        <v>2.0985128105143549E-2</v>
      </c>
      <c r="N135" s="51">
        <v>2.3447713189348046E-2</v>
      </c>
      <c r="O135" s="51">
        <v>4.4715466145089013E-2</v>
      </c>
      <c r="P135" s="51">
        <v>4.0934238690780542E-2</v>
      </c>
      <c r="Q135" s="51">
        <v>3.1379454031938453E-2</v>
      </c>
      <c r="R135" s="51">
        <v>4.355719116543029E-2</v>
      </c>
      <c r="S135" s="51">
        <v>6.2600021721511689E-2</v>
      </c>
      <c r="T135" s="51">
        <v>3.3389815168364527E-2</v>
      </c>
      <c r="U135" s="51">
        <v>5.3471195855552447E-2</v>
      </c>
      <c r="V135" s="51">
        <v>4.3566120255682496E-2</v>
      </c>
      <c r="W135" s="51">
        <v>5.2963523652493634E-2</v>
      </c>
      <c r="X135" s="51">
        <v>4.6629542270755005E-2</v>
      </c>
      <c r="Y135" s="51">
        <v>5.167456269127229E-2</v>
      </c>
      <c r="Z135" s="51">
        <v>4.2020789449745577E-2</v>
      </c>
      <c r="AA135" s="51">
        <v>3.1814477372346044E-2</v>
      </c>
      <c r="AB135" s="53">
        <v>2.7462418259764459E-2</v>
      </c>
      <c r="AC135" s="53">
        <v>1.8845483768867514E-2</v>
      </c>
      <c r="AD135" s="53">
        <v>1.0390160786169705E-2</v>
      </c>
      <c r="AE135" s="53">
        <v>1.9031781865946267E-2</v>
      </c>
      <c r="AF135" s="53">
        <v>9.2620837950559923E-3</v>
      </c>
      <c r="AG135" s="53">
        <v>9.0964524798677771E-3</v>
      </c>
      <c r="AH135" s="53">
        <v>5.0119594490659813E-3</v>
      </c>
      <c r="AI135" s="51">
        <v>4.3787645692631759E-3</v>
      </c>
      <c r="AJ135" s="51">
        <v>4.2053673728838058E-4</v>
      </c>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v>2.1583858750732984E-2</v>
      </c>
    </row>
    <row r="136" spans="1:65" x14ac:dyDescent="0.2">
      <c r="A136" s="13">
        <v>41244</v>
      </c>
      <c r="B136" s="51">
        <v>0.30722782179747693</v>
      </c>
      <c r="C136" s="51">
        <v>0</v>
      </c>
      <c r="D136" s="51">
        <v>0</v>
      </c>
      <c r="E136" s="51">
        <v>0.15693921918163345</v>
      </c>
      <c r="F136" s="51">
        <v>6.1968998359369733E-2</v>
      </c>
      <c r="G136" s="51">
        <v>0</v>
      </c>
      <c r="H136" s="51">
        <v>0.11781255057541841</v>
      </c>
      <c r="I136" s="51">
        <v>4.1253350462140542E-2</v>
      </c>
      <c r="J136" s="51">
        <v>4.7170558478392778E-2</v>
      </c>
      <c r="K136" s="51">
        <v>3.7629914725640687E-2</v>
      </c>
      <c r="L136" s="51">
        <v>2.1159170163600801E-2</v>
      </c>
      <c r="M136" s="51">
        <v>2.1707823465480378E-2</v>
      </c>
      <c r="N136" s="51">
        <v>2.3660680562341573E-2</v>
      </c>
      <c r="O136" s="51">
        <v>4.1384592211359449E-2</v>
      </c>
      <c r="P136" s="51">
        <v>4.2316462714206492E-2</v>
      </c>
      <c r="Q136" s="51">
        <v>3.0850735241234831E-2</v>
      </c>
      <c r="R136" s="51">
        <v>4.1734225430813815E-2</v>
      </c>
      <c r="S136" s="51">
        <v>6.4615257434235102E-2</v>
      </c>
      <c r="T136" s="51">
        <v>3.1449131727752773E-2</v>
      </c>
      <c r="U136" s="51">
        <v>5.2372705108014547E-2</v>
      </c>
      <c r="V136" s="51">
        <v>5.115139940168259E-2</v>
      </c>
      <c r="W136" s="51">
        <v>5.239422012030643E-2</v>
      </c>
      <c r="X136" s="51">
        <v>4.7215749412458978E-2</v>
      </c>
      <c r="Y136" s="51">
        <v>5.1002841725319499E-2</v>
      </c>
      <c r="Z136" s="51">
        <v>4.4573348195633251E-2</v>
      </c>
      <c r="AA136" s="51">
        <v>3.4669433434841745E-2</v>
      </c>
      <c r="AB136" s="53">
        <v>3.0056674723438086E-2</v>
      </c>
      <c r="AC136" s="53">
        <v>2.0471132721135682E-2</v>
      </c>
      <c r="AD136" s="53">
        <v>1.2241284588471339E-2</v>
      </c>
      <c r="AE136" s="53">
        <v>1.9501781596341805E-2</v>
      </c>
      <c r="AF136" s="53">
        <v>1.2833054626431809E-2</v>
      </c>
      <c r="AG136" s="53">
        <v>9.7951734022693384E-3</v>
      </c>
      <c r="AH136" s="53">
        <v>4.6702336131245496E-3</v>
      </c>
      <c r="AI136" s="51">
        <v>6.2177961751432092E-3</v>
      </c>
      <c r="AJ136" s="51">
        <v>1.8556090696345996E-3</v>
      </c>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v>2.2744912979124239E-2</v>
      </c>
    </row>
    <row r="137" spans="1:65" x14ac:dyDescent="0.2">
      <c r="A137" s="13">
        <v>41275</v>
      </c>
      <c r="B137" s="51">
        <v>0.32804851443723743</v>
      </c>
      <c r="C137" s="51">
        <v>0</v>
      </c>
      <c r="D137" s="51">
        <v>0</v>
      </c>
      <c r="E137" s="51">
        <v>0.16105751264072107</v>
      </c>
      <c r="F137" s="51">
        <v>6.5741467467381604E-2</v>
      </c>
      <c r="G137" s="51">
        <v>0</v>
      </c>
      <c r="H137" s="51">
        <v>0.1213478556109998</v>
      </c>
      <c r="I137" s="51">
        <v>4.1878048087920401E-2</v>
      </c>
      <c r="J137" s="51">
        <v>4.911854416072161E-2</v>
      </c>
      <c r="K137" s="51">
        <v>3.5938181422545207E-2</v>
      </c>
      <c r="L137" s="51">
        <v>2.5338833217241324E-2</v>
      </c>
      <c r="M137" s="51">
        <v>2.2199554432448722E-2</v>
      </c>
      <c r="N137" s="51">
        <v>2.5223991194222462E-2</v>
      </c>
      <c r="O137" s="51">
        <v>4.2971913711526553E-2</v>
      </c>
      <c r="P137" s="51">
        <v>4.2803972249365149E-2</v>
      </c>
      <c r="Q137" s="51">
        <v>3.3340685476367711E-2</v>
      </c>
      <c r="R137" s="51">
        <v>4.469956354806312E-2</v>
      </c>
      <c r="S137" s="51">
        <v>6.5505245032642101E-2</v>
      </c>
      <c r="T137" s="51">
        <v>3.2245959462402954E-2</v>
      </c>
      <c r="U137" s="51">
        <v>5.1825982329363043E-2</v>
      </c>
      <c r="V137" s="51">
        <v>4.8643738676696219E-2</v>
      </c>
      <c r="W137" s="51">
        <v>4.9650466099728861E-2</v>
      </c>
      <c r="X137" s="51">
        <v>5.1807338304799215E-2</v>
      </c>
      <c r="Y137" s="51">
        <v>5.5804712011194531E-2</v>
      </c>
      <c r="Z137" s="51">
        <v>4.2491825231839558E-2</v>
      </c>
      <c r="AA137" s="51">
        <v>3.935943582049202E-2</v>
      </c>
      <c r="AB137" s="53">
        <v>2.972171206893463E-2</v>
      </c>
      <c r="AC137" s="53">
        <v>1.9725701811184552E-2</v>
      </c>
      <c r="AD137" s="53">
        <v>1.2566577065767019E-2</v>
      </c>
      <c r="AE137" s="53">
        <v>1.8581560343238528E-2</v>
      </c>
      <c r="AF137" s="53">
        <v>1.0679614241726422E-2</v>
      </c>
      <c r="AG137" s="53">
        <v>1.2689496972409646E-2</v>
      </c>
      <c r="AH137" s="53">
        <v>6.1397876003304224E-3</v>
      </c>
      <c r="AI137" s="51">
        <v>9.9763887666715016E-3</v>
      </c>
      <c r="AJ137" s="51">
        <v>2.7728645067349954E-3</v>
      </c>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v>2.3565045235789093E-2</v>
      </c>
    </row>
    <row r="138" spans="1:65" x14ac:dyDescent="0.2">
      <c r="A138" s="13">
        <v>41306</v>
      </c>
      <c r="B138" s="51">
        <v>0.33594934989824904</v>
      </c>
      <c r="C138" s="51">
        <v>0</v>
      </c>
      <c r="D138" s="51">
        <v>0</v>
      </c>
      <c r="E138" s="51">
        <v>0</v>
      </c>
      <c r="F138" s="51">
        <v>6.6963063983513579E-2</v>
      </c>
      <c r="G138" s="51">
        <v>0</v>
      </c>
      <c r="H138" s="51">
        <v>0.11475621802869013</v>
      </c>
      <c r="I138" s="51">
        <v>4.114414380006258E-2</v>
      </c>
      <c r="J138" s="51">
        <v>4.9224768931102961E-2</v>
      </c>
      <c r="K138" s="51">
        <v>3.561761305586951E-2</v>
      </c>
      <c r="L138" s="51">
        <v>2.403316215352249E-2</v>
      </c>
      <c r="M138" s="51">
        <v>2.1946748848289441E-2</v>
      </c>
      <c r="N138" s="51">
        <v>2.4953741259071911E-2</v>
      </c>
      <c r="O138" s="51">
        <v>4.1017677384961156E-2</v>
      </c>
      <c r="P138" s="51">
        <v>4.5289938721610495E-2</v>
      </c>
      <c r="Q138" s="51">
        <v>3.3523409128777652E-2</v>
      </c>
      <c r="R138" s="51">
        <v>4.3753285620628933E-2</v>
      </c>
      <c r="S138" s="51">
        <v>6.4589007157195941E-2</v>
      </c>
      <c r="T138" s="51">
        <v>4.1281325793179238E-2</v>
      </c>
      <c r="U138" s="51">
        <v>5.2244002477960912E-2</v>
      </c>
      <c r="V138" s="51">
        <v>4.6337709095610476E-2</v>
      </c>
      <c r="W138" s="51">
        <v>5.1726385544736263E-2</v>
      </c>
      <c r="X138" s="51">
        <v>5.0708639125364975E-2</v>
      </c>
      <c r="Y138" s="51">
        <v>5.6079586748160423E-2</v>
      </c>
      <c r="Z138" s="51">
        <v>4.409899358872009E-2</v>
      </c>
      <c r="AA138" s="51">
        <v>4.0045557840015192E-2</v>
      </c>
      <c r="AB138" s="53">
        <v>3.06102757452511E-2</v>
      </c>
      <c r="AC138" s="53">
        <v>2.0197205771257623E-2</v>
      </c>
      <c r="AD138" s="53">
        <v>1.27890214164497E-2</v>
      </c>
      <c r="AE138" s="53">
        <v>2.209351597149849E-2</v>
      </c>
      <c r="AF138" s="53">
        <v>1.3634975653564183E-2</v>
      </c>
      <c r="AG138" s="53">
        <v>1.5501666879742365E-2</v>
      </c>
      <c r="AH138" s="53">
        <v>6.7792737613858612E-3</v>
      </c>
      <c r="AI138" s="51">
        <v>1.1518492450451751E-2</v>
      </c>
      <c r="AJ138" s="51">
        <v>3.7486543919132225E-3</v>
      </c>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v>2.3824715498129419E-2</v>
      </c>
    </row>
    <row r="139" spans="1:65" x14ac:dyDescent="0.2">
      <c r="A139" s="13">
        <v>41334</v>
      </c>
      <c r="B139" s="51">
        <v>0.33944050646460755</v>
      </c>
      <c r="C139" s="51">
        <v>0</v>
      </c>
      <c r="D139" s="51">
        <v>0</v>
      </c>
      <c r="E139" s="51">
        <v>0</v>
      </c>
      <c r="F139" s="51">
        <v>6.8951944257709494E-2</v>
      </c>
      <c r="G139" s="51">
        <v>0</v>
      </c>
      <c r="H139" s="51">
        <v>0.11948611053889034</v>
      </c>
      <c r="I139" s="51">
        <v>4.2856481474295272E-2</v>
      </c>
      <c r="J139" s="51">
        <v>4.7866324291160368E-2</v>
      </c>
      <c r="K139" s="51">
        <v>3.7092856535674616E-2</v>
      </c>
      <c r="L139" s="51">
        <v>2.2301984237224536E-2</v>
      </c>
      <c r="M139" s="51">
        <v>2.307191627305798E-2</v>
      </c>
      <c r="N139" s="51">
        <v>2.5966080262001003E-2</v>
      </c>
      <c r="O139" s="51">
        <v>4.3626169156114218E-2</v>
      </c>
      <c r="P139" s="51">
        <v>4.4151615051569053E-2</v>
      </c>
      <c r="Q139" s="51">
        <v>3.6848435599111301E-2</v>
      </c>
      <c r="R139" s="51">
        <v>4.3984322583533929E-2</v>
      </c>
      <c r="S139" s="51">
        <v>6.5704534105198401E-2</v>
      </c>
      <c r="T139" s="51">
        <v>3.813926272757201E-2</v>
      </c>
      <c r="U139" s="51">
        <v>5.2763598899203061E-2</v>
      </c>
      <c r="V139" s="51">
        <v>4.9101239763244743E-2</v>
      </c>
      <c r="W139" s="51">
        <v>5.3164810377479339E-2</v>
      </c>
      <c r="X139" s="51">
        <v>5.4096927758002074E-2</v>
      </c>
      <c r="Y139" s="51">
        <v>5.8613489236378859E-2</v>
      </c>
      <c r="Z139" s="51">
        <v>4.5540977725856399E-2</v>
      </c>
      <c r="AA139" s="51">
        <v>4.2187540406117698E-2</v>
      </c>
      <c r="AB139" s="53">
        <v>3.3183261496102311E-2</v>
      </c>
      <c r="AC139" s="53">
        <v>2.0425777292612003E-2</v>
      </c>
      <c r="AD139" s="53">
        <v>1.3228799229281401E-2</v>
      </c>
      <c r="AE139" s="53">
        <v>2.0483439349212599E-2</v>
      </c>
      <c r="AF139" s="53">
        <v>1.2494243288823099E-2</v>
      </c>
      <c r="AG139" s="53">
        <v>1.5492187953113365E-2</v>
      </c>
      <c r="AH139" s="53">
        <v>1.0277302879262585E-2</v>
      </c>
      <c r="AI139" s="51">
        <v>1.2905698618891496E-2</v>
      </c>
      <c r="AJ139" s="51">
        <v>4.0476807863920493E-3</v>
      </c>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v>2.458636152550937E-2</v>
      </c>
    </row>
    <row r="140" spans="1:65" x14ac:dyDescent="0.2">
      <c r="A140" s="13">
        <v>41365</v>
      </c>
      <c r="B140" s="51">
        <v>0.35277701096787989</v>
      </c>
      <c r="C140" s="51">
        <v>0</v>
      </c>
      <c r="D140" s="51">
        <v>0</v>
      </c>
      <c r="E140" s="51">
        <v>0</v>
      </c>
      <c r="F140" s="51">
        <v>6.6233877224679563E-2</v>
      </c>
      <c r="G140" s="51">
        <v>0</v>
      </c>
      <c r="H140" s="51">
        <v>0.11434214936767306</v>
      </c>
      <c r="I140" s="51">
        <v>4.1435085032866588E-2</v>
      </c>
      <c r="J140" s="51">
        <v>4.4894414033276847E-2</v>
      </c>
      <c r="K140" s="51">
        <v>3.6828563063165849E-2</v>
      </c>
      <c r="L140" s="51">
        <v>2.2043136713170878E-2</v>
      </c>
      <c r="M140" s="51">
        <v>2.3561946422633397E-2</v>
      </c>
      <c r="N140" s="51">
        <v>2.4753645225348769E-2</v>
      </c>
      <c r="O140" s="51">
        <v>4.1571037248220567E-2</v>
      </c>
      <c r="P140" s="51">
        <v>4.7813539764061205E-2</v>
      </c>
      <c r="Q140" s="51">
        <v>3.4346851117095102E-2</v>
      </c>
      <c r="R140" s="51">
        <v>4.5620250814163231E-2</v>
      </c>
      <c r="S140" s="51">
        <v>7.0561959984740463E-2</v>
      </c>
      <c r="T140" s="51">
        <v>3.9729648362080476E-2</v>
      </c>
      <c r="U140" s="51">
        <v>5.76153757788537E-2</v>
      </c>
      <c r="V140" s="51">
        <v>4.7926563591746185E-2</v>
      </c>
      <c r="W140" s="51">
        <v>5.5930725188713774E-2</v>
      </c>
      <c r="X140" s="51">
        <v>5.4961684438555133E-2</v>
      </c>
      <c r="Y140" s="51">
        <v>6.0791377073231928E-2</v>
      </c>
      <c r="Z140" s="51">
        <v>4.5685102728315233E-2</v>
      </c>
      <c r="AA140" s="51">
        <v>3.9298822927990903E-2</v>
      </c>
      <c r="AB140" s="53">
        <v>3.4391443229996571E-2</v>
      </c>
      <c r="AC140" s="53">
        <v>2.1231097081356683E-2</v>
      </c>
      <c r="AD140" s="53">
        <v>1.4003627615173339E-2</v>
      </c>
      <c r="AE140" s="53">
        <v>1.8375369662840913E-2</v>
      </c>
      <c r="AF140" s="53">
        <v>1.2742037994791981E-2</v>
      </c>
      <c r="AG140" s="53">
        <v>1.7701730716435007E-2</v>
      </c>
      <c r="AH140" s="53">
        <v>1.1835864430743753E-2</v>
      </c>
      <c r="AI140" s="51">
        <v>1.2460353883922757E-2</v>
      </c>
      <c r="AJ140" s="51">
        <v>5.589654049125343E-3</v>
      </c>
      <c r="AK140" s="51">
        <v>0</v>
      </c>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v>2.5078438967615666E-2</v>
      </c>
    </row>
    <row r="141" spans="1:65" x14ac:dyDescent="0.2">
      <c r="A141" s="13">
        <v>41395</v>
      </c>
      <c r="B141" s="51">
        <v>0.36645019617193691</v>
      </c>
      <c r="C141" s="51">
        <v>0</v>
      </c>
      <c r="D141" s="51">
        <v>0</v>
      </c>
      <c r="E141" s="51">
        <v>0</v>
      </c>
      <c r="F141" s="51">
        <v>6.430631764616411E-2</v>
      </c>
      <c r="G141" s="51">
        <v>0</v>
      </c>
      <c r="H141" s="51">
        <v>0</v>
      </c>
      <c r="I141" s="51">
        <v>4.1210147538842397E-2</v>
      </c>
      <c r="J141" s="51">
        <v>4.5510156548399475E-2</v>
      </c>
      <c r="K141" s="51">
        <v>3.8988944137480157E-2</v>
      </c>
      <c r="L141" s="51">
        <v>2.5128755807675745E-2</v>
      </c>
      <c r="M141" s="51">
        <v>2.2366287820323041E-2</v>
      </c>
      <c r="N141" s="51">
        <v>2.4900644912865141E-2</v>
      </c>
      <c r="O141" s="51">
        <v>4.2284868814083588E-2</v>
      </c>
      <c r="P141" s="51">
        <v>4.9958505779078254E-2</v>
      </c>
      <c r="Q141" s="51">
        <v>3.451726254452564E-2</v>
      </c>
      <c r="R141" s="51">
        <v>4.3328006582840473E-2</v>
      </c>
      <c r="S141" s="51">
        <v>7.7977746222439928E-2</v>
      </c>
      <c r="T141" s="51">
        <v>3.7278570859573618E-2</v>
      </c>
      <c r="U141" s="51">
        <v>5.8868488606107383E-2</v>
      </c>
      <c r="V141" s="51">
        <v>5.0791939379435228E-2</v>
      </c>
      <c r="W141" s="51">
        <v>5.4296038942693046E-2</v>
      </c>
      <c r="X141" s="51">
        <v>5.2526893051198301E-2</v>
      </c>
      <c r="Y141" s="51">
        <v>6.4172864349448425E-2</v>
      </c>
      <c r="Z141" s="51">
        <v>4.959471385828014E-2</v>
      </c>
      <c r="AA141" s="51">
        <v>3.7174947864120962E-2</v>
      </c>
      <c r="AB141" s="53">
        <v>3.6916922615398959E-2</v>
      </c>
      <c r="AC141" s="53">
        <v>2.1456007453227992E-2</v>
      </c>
      <c r="AD141" s="53">
        <v>1.4916133191762314E-2</v>
      </c>
      <c r="AE141" s="53">
        <v>2.0644675768196223E-2</v>
      </c>
      <c r="AF141" s="53">
        <v>1.4217827301941393E-2</v>
      </c>
      <c r="AG141" s="53">
        <v>1.8972007766019535E-2</v>
      </c>
      <c r="AH141" s="53">
        <v>1.5698102010921172E-2</v>
      </c>
      <c r="AI141" s="51">
        <v>1.4010010838266335E-2</v>
      </c>
      <c r="AJ141" s="51">
        <v>8.551595150713109E-3</v>
      </c>
      <c r="AK141" s="51">
        <v>2.8112261692308151E-5</v>
      </c>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v>2.4006014458096189E-2</v>
      </c>
    </row>
    <row r="142" spans="1:65" x14ac:dyDescent="0.2">
      <c r="A142" s="13">
        <v>41426</v>
      </c>
      <c r="B142" s="51">
        <v>0.38668626915684062</v>
      </c>
      <c r="C142" s="51">
        <v>0</v>
      </c>
      <c r="D142" s="51">
        <v>0</v>
      </c>
      <c r="E142" s="51">
        <v>0</v>
      </c>
      <c r="F142" s="51">
        <v>6.4912787919662568E-2</v>
      </c>
      <c r="G142" s="51">
        <v>0</v>
      </c>
      <c r="H142" s="51">
        <v>0</v>
      </c>
      <c r="I142" s="51">
        <v>4.3934172259135387E-2</v>
      </c>
      <c r="J142" s="51">
        <v>4.7407918391299743E-2</v>
      </c>
      <c r="K142" s="51">
        <v>3.9216619883419887E-2</v>
      </c>
      <c r="L142" s="51">
        <v>2.5880018066843185E-2</v>
      </c>
      <c r="M142" s="51">
        <v>2.3584544816341174E-2</v>
      </c>
      <c r="N142" s="51">
        <v>2.3922885676232464E-2</v>
      </c>
      <c r="O142" s="51">
        <v>5.7650035031727567E-2</v>
      </c>
      <c r="P142" s="51">
        <v>5.2602246268731702E-2</v>
      </c>
      <c r="Q142" s="51">
        <v>3.2098469616462011E-2</v>
      </c>
      <c r="R142" s="51">
        <v>4.5378686544510154E-2</v>
      </c>
      <c r="S142" s="51">
        <v>8.2463398021665718E-2</v>
      </c>
      <c r="T142" s="51">
        <v>4.2154822019211738E-2</v>
      </c>
      <c r="U142" s="51">
        <v>6.3024529773983817E-2</v>
      </c>
      <c r="V142" s="51">
        <v>5.359994937422552E-2</v>
      </c>
      <c r="W142" s="51">
        <v>6.1731419910332971E-2</v>
      </c>
      <c r="X142" s="51">
        <v>5.3267822127801519E-2</v>
      </c>
      <c r="Y142" s="51">
        <v>6.7221484021792552E-2</v>
      </c>
      <c r="Z142" s="51">
        <v>5.6052009621774548E-2</v>
      </c>
      <c r="AA142" s="51">
        <v>4.7644151288184028E-2</v>
      </c>
      <c r="AB142" s="51">
        <v>4.166391106454246E-2</v>
      </c>
      <c r="AC142" s="51">
        <v>2.3778967721616827E-2</v>
      </c>
      <c r="AD142" s="51">
        <v>1.6949219596700555E-2</v>
      </c>
      <c r="AE142" s="51">
        <v>1.9077598453953255E-2</v>
      </c>
      <c r="AF142" s="51">
        <v>1.8460984373603433E-2</v>
      </c>
      <c r="AG142" s="51">
        <v>2.0420889038851364E-2</v>
      </c>
      <c r="AH142" s="51">
        <v>1.9601152134778466E-2</v>
      </c>
      <c r="AI142" s="51">
        <v>1.678603070540003E-2</v>
      </c>
      <c r="AJ142" s="51">
        <v>1.0143597741471564E-2</v>
      </c>
      <c r="AK142" s="51">
        <v>4.2183904683569146E-5</v>
      </c>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v>2.624458108202557E-2</v>
      </c>
    </row>
    <row r="143" spans="1:65" x14ac:dyDescent="0.2">
      <c r="A143" s="13">
        <v>41456</v>
      </c>
      <c r="B143" s="51">
        <v>0.40448846340140882</v>
      </c>
      <c r="C143" s="51">
        <v>0</v>
      </c>
      <c r="D143" s="51">
        <v>0</v>
      </c>
      <c r="E143" s="51">
        <v>0</v>
      </c>
      <c r="F143" s="51">
        <v>6.2594642429558575E-2</v>
      </c>
      <c r="G143" s="51">
        <v>0</v>
      </c>
      <c r="H143" s="51">
        <v>0</v>
      </c>
      <c r="I143" s="51">
        <v>4.5082803266144625E-2</v>
      </c>
      <c r="J143" s="51">
        <v>4.6291820850192386E-2</v>
      </c>
      <c r="K143" s="51">
        <v>4.0338377722281597E-2</v>
      </c>
      <c r="L143" s="51">
        <v>2.3110640954438256E-2</v>
      </c>
      <c r="M143" s="51">
        <v>2.3977100857505471E-2</v>
      </c>
      <c r="N143" s="51">
        <v>2.4656896711595239E-2</v>
      </c>
      <c r="O143" s="51">
        <v>5.889335080505901E-2</v>
      </c>
      <c r="P143" s="51">
        <v>5.7814196645171519E-2</v>
      </c>
      <c r="Q143" s="51">
        <v>3.0152120634701175E-2</v>
      </c>
      <c r="R143" s="51">
        <v>4.5913933767837048E-2</v>
      </c>
      <c r="S143" s="51">
        <v>8.5517738140759483E-2</v>
      </c>
      <c r="T143" s="51">
        <v>4.3877193379335773E-2</v>
      </c>
      <c r="U143" s="51">
        <v>6.0727342660527345E-2</v>
      </c>
      <c r="V143" s="51">
        <v>5.308780079086594E-2</v>
      </c>
      <c r="W143" s="51">
        <v>6.6113851380460803E-2</v>
      </c>
      <c r="X143" s="51">
        <v>5.3399794174884246E-2</v>
      </c>
      <c r="Y143" s="51">
        <v>7.4541235839023848E-2</v>
      </c>
      <c r="Z143" s="51">
        <v>6.0704691100982047E-2</v>
      </c>
      <c r="AA143" s="51">
        <v>5.3801749462354817E-2</v>
      </c>
      <c r="AB143" s="51">
        <v>4.5255165867420191E-2</v>
      </c>
      <c r="AC143" s="51">
        <v>2.479759207147153E-2</v>
      </c>
      <c r="AD143" s="51">
        <v>1.7409293174551546E-2</v>
      </c>
      <c r="AE143" s="51">
        <v>2.0129629609194968E-2</v>
      </c>
      <c r="AF143" s="51">
        <v>1.8861361434070818E-2</v>
      </c>
      <c r="AG143" s="51">
        <v>2.153696738711347E-2</v>
      </c>
      <c r="AH143" s="51">
        <v>2.0361445105392912E-2</v>
      </c>
      <c r="AI143" s="51">
        <v>1.7179554760273285E-2</v>
      </c>
      <c r="AJ143" s="51">
        <v>1.2119942350429392E-2</v>
      </c>
      <c r="AK143" s="51">
        <v>7.1709387138464204E-5</v>
      </c>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v>2.7180480871791073E-2</v>
      </c>
    </row>
    <row r="144" spans="1:65" x14ac:dyDescent="0.2">
      <c r="A144" s="13">
        <v>41487</v>
      </c>
      <c r="B144" s="51">
        <v>0.42166952340306396</v>
      </c>
      <c r="C144" s="51">
        <v>0</v>
      </c>
      <c r="D144" s="51">
        <v>0</v>
      </c>
      <c r="E144" s="51">
        <v>0</v>
      </c>
      <c r="F144" s="51">
        <v>6.4580817399722684E-2</v>
      </c>
      <c r="G144" s="51">
        <v>0</v>
      </c>
      <c r="H144" s="51">
        <v>0</v>
      </c>
      <c r="I144" s="51">
        <v>4.5062195309761043E-2</v>
      </c>
      <c r="J144" s="51">
        <v>4.4520418255458681E-2</v>
      </c>
      <c r="K144" s="51">
        <v>4.1568097931636475E-2</v>
      </c>
      <c r="L144" s="51">
        <v>2.555525792007907E-2</v>
      </c>
      <c r="M144" s="51">
        <v>2.4660632648123258E-2</v>
      </c>
      <c r="N144" s="51">
        <v>2.5385243334141164E-2</v>
      </c>
      <c r="O144" s="51">
        <v>5.924112445450664E-2</v>
      </c>
      <c r="P144" s="51">
        <v>5.7882569970965067E-2</v>
      </c>
      <c r="Q144" s="51">
        <v>3.2727110346598046E-2</v>
      </c>
      <c r="R144" s="51">
        <v>4.7796384154887954E-2</v>
      </c>
      <c r="S144" s="51">
        <v>9.2905316755521189E-2</v>
      </c>
      <c r="T144" s="51">
        <v>5.0545235134772999E-2</v>
      </c>
      <c r="U144" s="51">
        <v>6.4330005457270273E-2</v>
      </c>
      <c r="V144" s="51">
        <v>5.5344210929365881E-2</v>
      </c>
      <c r="W144" s="51">
        <v>6.4726946400641083E-2</v>
      </c>
      <c r="X144" s="51">
        <v>5.570128619942586E-2</v>
      </c>
      <c r="Y144" s="51">
        <v>7.7273898788031606E-2</v>
      </c>
      <c r="Z144" s="51">
        <v>6.4063384525870348E-2</v>
      </c>
      <c r="AA144" s="51">
        <v>4.6502199730514081E-2</v>
      </c>
      <c r="AB144" s="51">
        <v>4.7245942685967705E-2</v>
      </c>
      <c r="AC144" s="51">
        <v>2.5498442177382313E-2</v>
      </c>
      <c r="AD144" s="51">
        <v>1.8148573611762264E-2</v>
      </c>
      <c r="AE144" s="51">
        <v>2.2346289010245286E-2</v>
      </c>
      <c r="AF144" s="51">
        <v>1.4335838476570294E-2</v>
      </c>
      <c r="AG144" s="51">
        <v>2.3020728592043144E-2</v>
      </c>
      <c r="AH144" s="51">
        <v>2.4929237658193253E-2</v>
      </c>
      <c r="AI144" s="51">
        <v>1.9066152692137992E-2</v>
      </c>
      <c r="AJ144" s="51">
        <v>1.3823230580270541E-2</v>
      </c>
      <c r="AK144" s="51">
        <v>8.0960332041913547E-5</v>
      </c>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v>2.8250696777558256E-2</v>
      </c>
    </row>
    <row r="145" spans="1:65" x14ac:dyDescent="0.2">
      <c r="A145" s="13">
        <v>41518</v>
      </c>
      <c r="B145" s="51">
        <v>0.41750192995987467</v>
      </c>
      <c r="C145" s="51">
        <v>0</v>
      </c>
      <c r="D145" s="51">
        <v>0</v>
      </c>
      <c r="E145" s="51">
        <v>0</v>
      </c>
      <c r="F145" s="51">
        <v>6.4009601614892983E-2</v>
      </c>
      <c r="G145" s="51">
        <v>0</v>
      </c>
      <c r="H145" s="51">
        <v>0</v>
      </c>
      <c r="I145" s="51">
        <v>4.4239708776424282E-2</v>
      </c>
      <c r="J145" s="51">
        <v>4.5223246502537326E-2</v>
      </c>
      <c r="K145" s="51">
        <v>4.2484108921644656E-2</v>
      </c>
      <c r="L145" s="51">
        <v>3.0751841818182503E-2</v>
      </c>
      <c r="M145" s="51">
        <v>2.5876595986071536E-2</v>
      </c>
      <c r="N145" s="51">
        <v>2.4779332292034519E-2</v>
      </c>
      <c r="O145" s="51">
        <v>6.17005395474007E-2</v>
      </c>
      <c r="P145" s="51">
        <v>5.6531159903539289E-2</v>
      </c>
      <c r="Q145" s="51">
        <v>3.2500606798266919E-2</v>
      </c>
      <c r="R145" s="51">
        <v>5.0066180930530883E-2</v>
      </c>
      <c r="S145" s="51">
        <v>8.8924813913787079E-2</v>
      </c>
      <c r="T145" s="51">
        <v>5.3863764593303547E-2</v>
      </c>
      <c r="U145" s="51">
        <v>6.271513925946913E-2</v>
      </c>
      <c r="V145" s="51">
        <v>5.983935245576337E-2</v>
      </c>
      <c r="W145" s="51">
        <v>6.8319333777886029E-2</v>
      </c>
      <c r="X145" s="51">
        <v>5.6308521010943371E-2</v>
      </c>
      <c r="Y145" s="51">
        <v>7.4254546866011434E-2</v>
      </c>
      <c r="Z145" s="51">
        <v>5.703853011613004E-2</v>
      </c>
      <c r="AA145" s="51">
        <v>5.4438675470849816E-2</v>
      </c>
      <c r="AB145" s="51">
        <v>4.8969491193384562E-2</v>
      </c>
      <c r="AC145" s="51">
        <v>2.5552776045239305E-2</v>
      </c>
      <c r="AD145" s="51">
        <v>1.858661532591115E-2</v>
      </c>
      <c r="AE145" s="51">
        <v>2.2779474561564216E-2</v>
      </c>
      <c r="AF145" s="51">
        <v>1.6026640925868238E-2</v>
      </c>
      <c r="AG145" s="51">
        <v>2.2525042506964726E-2</v>
      </c>
      <c r="AH145" s="51">
        <v>2.4093186575343001E-2</v>
      </c>
      <c r="AI145" s="51">
        <v>1.9304750241302595E-2</v>
      </c>
      <c r="AJ145" s="51">
        <v>1.6155027642356247E-2</v>
      </c>
      <c r="AK145" s="51">
        <v>4.7635813509888414E-4</v>
      </c>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v>2.867168993302871E-2</v>
      </c>
    </row>
    <row r="146" spans="1:65" x14ac:dyDescent="0.2">
      <c r="A146" s="13">
        <v>41548</v>
      </c>
      <c r="B146" s="51">
        <v>0.43615644594360908</v>
      </c>
      <c r="C146" s="51">
        <v>0</v>
      </c>
      <c r="D146" s="51">
        <v>0</v>
      </c>
      <c r="E146" s="51">
        <v>0</v>
      </c>
      <c r="F146" s="51">
        <v>6.5822858042782192E-2</v>
      </c>
      <c r="G146" s="51">
        <v>0</v>
      </c>
      <c r="H146" s="51">
        <v>0</v>
      </c>
      <c r="I146" s="51">
        <v>4.5391583309195398E-2</v>
      </c>
      <c r="J146" s="51">
        <v>4.453551650127336E-2</v>
      </c>
      <c r="K146" s="51">
        <v>4.3023365809262644E-2</v>
      </c>
      <c r="L146" s="51">
        <v>2.9365394198966135E-2</v>
      </c>
      <c r="M146" s="51">
        <v>2.6597919243304152E-2</v>
      </c>
      <c r="N146" s="51">
        <v>2.490615399015661E-2</v>
      </c>
      <c r="O146" s="51">
        <v>7.2578912378310198E-2</v>
      </c>
      <c r="P146" s="51">
        <v>5.9598804352069934E-2</v>
      </c>
      <c r="Q146" s="51">
        <v>3.7165260432584078E-2</v>
      </c>
      <c r="R146" s="51">
        <v>5.2155423753472881E-2</v>
      </c>
      <c r="S146" s="51">
        <v>9.1009439334396203E-2</v>
      </c>
      <c r="T146" s="51">
        <v>4.4068560724121179E-2</v>
      </c>
      <c r="U146" s="51">
        <v>6.4374071213673639E-2</v>
      </c>
      <c r="V146" s="51">
        <v>5.8861446255680752E-2</v>
      </c>
      <c r="W146" s="51">
        <v>6.8884496297786202E-2</v>
      </c>
      <c r="X146" s="51">
        <v>5.7834260841378222E-2</v>
      </c>
      <c r="Y146" s="51">
        <v>7.5935624010520134E-2</v>
      </c>
      <c r="Z146" s="51">
        <v>5.394973426375866E-2</v>
      </c>
      <c r="AA146" s="51">
        <v>6.0761590853020825E-2</v>
      </c>
      <c r="AB146" s="51">
        <v>5.1434225431121111E-2</v>
      </c>
      <c r="AC146" s="51">
        <v>2.491730395360027E-2</v>
      </c>
      <c r="AD146" s="51">
        <v>1.9175434080958943E-2</v>
      </c>
      <c r="AE146" s="51">
        <v>2.6401892820377491E-2</v>
      </c>
      <c r="AF146" s="51">
        <v>1.8219746449390676E-2</v>
      </c>
      <c r="AG146" s="51">
        <v>2.4943545509566775E-2</v>
      </c>
      <c r="AH146" s="51">
        <v>2.558832545816548E-2</v>
      </c>
      <c r="AI146" s="51">
        <v>1.9378709342220565E-2</v>
      </c>
      <c r="AJ146" s="51">
        <v>1.723653682520554E-2</v>
      </c>
      <c r="AK146" s="51">
        <v>1.2136384483568902E-3</v>
      </c>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v>2.9565124834052107E-2</v>
      </c>
    </row>
    <row r="147" spans="1:65" x14ac:dyDescent="0.2">
      <c r="A147" s="13">
        <v>41579</v>
      </c>
      <c r="B147" s="51">
        <v>0.43771172801599928</v>
      </c>
      <c r="C147" s="51">
        <v>0</v>
      </c>
      <c r="D147" s="51">
        <v>0</v>
      </c>
      <c r="E147" s="51">
        <v>0</v>
      </c>
      <c r="F147" s="51">
        <v>6.554806760997392E-2</v>
      </c>
      <c r="G147" s="51">
        <v>0</v>
      </c>
      <c r="H147" s="51">
        <v>0</v>
      </c>
      <c r="I147" s="51">
        <v>4.5791535128336003E-2</v>
      </c>
      <c r="J147" s="51">
        <v>4.7213360691101387E-2</v>
      </c>
      <c r="K147" s="51">
        <v>4.4039441256881473E-2</v>
      </c>
      <c r="L147" s="51">
        <v>3.2441721075363229E-2</v>
      </c>
      <c r="M147" s="51">
        <v>2.6081427934693893E-2</v>
      </c>
      <c r="N147" s="51">
        <v>2.33370556230455E-2</v>
      </c>
      <c r="O147" s="51">
        <v>6.8085069663816764E-2</v>
      </c>
      <c r="P147" s="51">
        <v>5.7951963548790994E-2</v>
      </c>
      <c r="Q147" s="51">
        <v>3.581171965785454E-2</v>
      </c>
      <c r="R147" s="51">
        <v>5.0581950509057901E-2</v>
      </c>
      <c r="S147" s="51">
        <v>9.2751288347988028E-2</v>
      </c>
      <c r="T147" s="51">
        <v>3.956250299089268E-2</v>
      </c>
      <c r="U147" s="51">
        <v>6.5212024025001813E-2</v>
      </c>
      <c r="V147" s="51">
        <v>5.8569160367197469E-2</v>
      </c>
      <c r="W147" s="51">
        <v>7.7158237998897455E-2</v>
      </c>
      <c r="X147" s="51">
        <v>5.8358481325582919E-2</v>
      </c>
      <c r="Y147" s="51">
        <v>7.6930919881916152E-2</v>
      </c>
      <c r="Z147" s="51">
        <v>5.8660439908450282E-2</v>
      </c>
      <c r="AA147" s="51">
        <v>6.6390064456064657E-2</v>
      </c>
      <c r="AB147" s="51">
        <v>5.2700999722180959E-2</v>
      </c>
      <c r="AC147" s="51">
        <v>2.6207652396529939E-2</v>
      </c>
      <c r="AD147" s="51">
        <v>1.9941318558782818E-2</v>
      </c>
      <c r="AE147" s="51">
        <v>2.6868275738996691E-2</v>
      </c>
      <c r="AF147" s="51">
        <v>1.7803428533647293E-2</v>
      </c>
      <c r="AG147" s="51">
        <v>3.106999061259438E-2</v>
      </c>
      <c r="AH147" s="51">
        <v>2.7022499940062214E-2</v>
      </c>
      <c r="AI147" s="51">
        <v>2.2206200227949637E-2</v>
      </c>
      <c r="AJ147" s="51">
        <v>1.6239591200764823E-2</v>
      </c>
      <c r="AK147" s="51">
        <v>1.3378444990525212E-3</v>
      </c>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v>3.0441253163875644E-2</v>
      </c>
    </row>
    <row r="148" spans="1:65" x14ac:dyDescent="0.2">
      <c r="A148" s="13">
        <v>41609</v>
      </c>
      <c r="B148" s="51">
        <v>0.45889897214803654</v>
      </c>
      <c r="C148" s="51">
        <v>0</v>
      </c>
      <c r="D148" s="51">
        <v>0</v>
      </c>
      <c r="E148" s="51">
        <v>0</v>
      </c>
      <c r="F148" s="51">
        <v>6.7067016077871217E-2</v>
      </c>
      <c r="G148" s="51">
        <v>0</v>
      </c>
      <c r="H148" s="51">
        <v>0</v>
      </c>
      <c r="I148" s="51">
        <v>4.3787245439918597E-2</v>
      </c>
      <c r="J148" s="51">
        <v>4.5516731945792692E-2</v>
      </c>
      <c r="K148" s="51">
        <v>4.283792920129869E-2</v>
      </c>
      <c r="L148" s="51">
        <v>2.9522465642624392E-2</v>
      </c>
      <c r="M148" s="51">
        <v>2.8053219521192128E-2</v>
      </c>
      <c r="N148" s="51">
        <v>2.1287706635513402E-2</v>
      </c>
      <c r="O148" s="51">
        <v>5.4354421762855085E-2</v>
      </c>
      <c r="P148" s="51">
        <v>5.7759968598275306E-2</v>
      </c>
      <c r="Q148" s="51">
        <v>3.5081755519829165E-2</v>
      </c>
      <c r="R148" s="51">
        <v>5.0539399940536356E-2</v>
      </c>
      <c r="S148" s="51">
        <v>9.7172412113313469E-2</v>
      </c>
      <c r="T148" s="51">
        <v>3.0193114122891194E-2</v>
      </c>
      <c r="U148" s="51">
        <v>6.0848970186326311E-2</v>
      </c>
      <c r="V148" s="51">
        <v>5.715912844405991E-2</v>
      </c>
      <c r="W148" s="51">
        <v>7.4218579997627931E-2</v>
      </c>
      <c r="X148" s="51">
        <v>5.3144867247892913E-2</v>
      </c>
      <c r="Y148" s="51">
        <v>6.4189814550590807E-2</v>
      </c>
      <c r="Z148" s="51">
        <v>4.820267068720567E-2</v>
      </c>
      <c r="AA148" s="51">
        <v>7.9195860869240367E-2</v>
      </c>
      <c r="AB148" s="51">
        <v>5.4315099416894122E-2</v>
      </c>
      <c r="AC148" s="51">
        <v>2.6095071177384084E-2</v>
      </c>
      <c r="AD148" s="51">
        <v>2.0913701753850076E-2</v>
      </c>
      <c r="AE148" s="51">
        <v>2.8306174076958585E-2</v>
      </c>
      <c r="AF148" s="51">
        <v>1.9041977039171518E-2</v>
      </c>
      <c r="AG148" s="51">
        <v>3.1064732614386362E-2</v>
      </c>
      <c r="AH148" s="51">
        <v>2.7616822069825697E-2</v>
      </c>
      <c r="AI148" s="51">
        <v>2.4380726026149796E-2</v>
      </c>
      <c r="AJ148" s="51">
        <v>1.9429635493771406E-2</v>
      </c>
      <c r="AK148" s="51">
        <v>7.1602315555850725E-4</v>
      </c>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v>3.0305277069299946E-2</v>
      </c>
    </row>
    <row r="149" spans="1:65" x14ac:dyDescent="0.2">
      <c r="A149" s="13">
        <v>41640</v>
      </c>
      <c r="B149" s="51">
        <v>0.47768812402606159</v>
      </c>
      <c r="C149" s="51">
        <v>0</v>
      </c>
      <c r="D149" s="51">
        <v>0</v>
      </c>
      <c r="E149" s="51">
        <v>0</v>
      </c>
      <c r="F149" s="51">
        <v>6.6830766301851405E-2</v>
      </c>
      <c r="G149" s="51">
        <v>0</v>
      </c>
      <c r="H149" s="51">
        <v>0</v>
      </c>
      <c r="I149" s="51">
        <v>4.3079563421782222E-2</v>
      </c>
      <c r="J149" s="51">
        <v>4.8607222821349022E-2</v>
      </c>
      <c r="K149" s="51">
        <v>4.8487235730584374E-2</v>
      </c>
      <c r="L149" s="51">
        <v>2.8181159599951208E-2</v>
      </c>
      <c r="M149" s="51">
        <v>2.749891508487615E-2</v>
      </c>
      <c r="N149" s="51">
        <v>2.4385434046644654E-2</v>
      </c>
      <c r="O149" s="51">
        <v>5.2947577482993287E-2</v>
      </c>
      <c r="P149" s="51">
        <v>6.3234433553230454E-2</v>
      </c>
      <c r="Q149" s="51">
        <v>3.8749673557757804E-2</v>
      </c>
      <c r="R149" s="51">
        <v>5.6603854740286272E-2</v>
      </c>
      <c r="S149" s="51">
        <v>0.10377067694309668</v>
      </c>
      <c r="T149" s="51">
        <v>3.9371646036585432E-2</v>
      </c>
      <c r="U149" s="51">
        <v>6.2504341898682605E-2</v>
      </c>
      <c r="V149" s="51">
        <v>6.1969014321414322E-2</v>
      </c>
      <c r="W149" s="51">
        <v>7.4066788482475762E-2</v>
      </c>
      <c r="X149" s="51">
        <v>5.9924161160349328E-2</v>
      </c>
      <c r="Y149" s="51">
        <v>7.0849097661542432E-2</v>
      </c>
      <c r="Z149" s="51">
        <v>5.0182011351241868E-2</v>
      </c>
      <c r="AA149" s="51">
        <v>7.5096551631765276E-2</v>
      </c>
      <c r="AB149" s="51">
        <v>5.7274374736213392E-2</v>
      </c>
      <c r="AC149" s="51">
        <v>2.7426856498601299E-2</v>
      </c>
      <c r="AD149" s="51">
        <v>2.1180678277804382E-2</v>
      </c>
      <c r="AE149" s="51">
        <v>2.9758752205863156E-2</v>
      </c>
      <c r="AF149" s="51">
        <v>2.0129791665493033E-2</v>
      </c>
      <c r="AG149" s="51">
        <v>3.5298179059262705E-2</v>
      </c>
      <c r="AH149" s="51">
        <v>2.7949429807801289E-2</v>
      </c>
      <c r="AI149" s="51">
        <v>2.2771847008157091E-2</v>
      </c>
      <c r="AJ149" s="51">
        <v>2.0397120912412914E-2</v>
      </c>
      <c r="AK149" s="51">
        <v>2.2350123622948731E-3</v>
      </c>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v>3.1686073297585299E-2</v>
      </c>
    </row>
    <row r="150" spans="1:65" x14ac:dyDescent="0.2">
      <c r="A150" s="13">
        <v>41671</v>
      </c>
      <c r="B150" s="51">
        <v>0.4975091146709732</v>
      </c>
      <c r="C150" s="51">
        <v>0</v>
      </c>
      <c r="D150" s="51">
        <v>0</v>
      </c>
      <c r="E150" s="51">
        <v>0</v>
      </c>
      <c r="F150" s="51">
        <v>6.6220848996102685E-2</v>
      </c>
      <c r="G150" s="51">
        <v>0</v>
      </c>
      <c r="H150" s="51">
        <v>0</v>
      </c>
      <c r="I150" s="51">
        <v>3.9306285673205044E-2</v>
      </c>
      <c r="J150" s="51">
        <v>4.7155268878863912E-2</v>
      </c>
      <c r="K150" s="51">
        <v>4.9005101652926909E-2</v>
      </c>
      <c r="L150" s="51">
        <v>2.7896986446255902E-2</v>
      </c>
      <c r="M150" s="51">
        <v>2.7701075495487563E-2</v>
      </c>
      <c r="N150" s="51">
        <v>2.3328908463020086E-2</v>
      </c>
      <c r="O150" s="51">
        <v>6.0968859990104179E-2</v>
      </c>
      <c r="P150" s="51">
        <v>6.5451217517541682E-2</v>
      </c>
      <c r="Q150" s="51">
        <v>3.2794415565750537E-2</v>
      </c>
      <c r="R150" s="51">
        <v>5.7579258075372702E-2</v>
      </c>
      <c r="S150" s="51">
        <v>0.10137998178932446</v>
      </c>
      <c r="T150" s="51">
        <v>3.6548515188299914E-2</v>
      </c>
      <c r="U150" s="51">
        <v>5.5820721825030714E-2</v>
      </c>
      <c r="V150" s="51">
        <v>5.9678625743284551E-2</v>
      </c>
      <c r="W150" s="51">
        <v>7.7047325509458295E-2</v>
      </c>
      <c r="X150" s="51">
        <v>6.3747598795359767E-2</v>
      </c>
      <c r="Y150" s="51">
        <v>7.4601073740917373E-2</v>
      </c>
      <c r="Z150" s="51">
        <v>4.8445002759523181E-2</v>
      </c>
      <c r="AA150" s="51">
        <v>7.5795398359401647E-2</v>
      </c>
      <c r="AB150" s="51">
        <v>5.8332616279016793E-2</v>
      </c>
      <c r="AC150" s="51">
        <v>2.8860471599917652E-2</v>
      </c>
      <c r="AD150" s="51">
        <v>2.0692049621532971E-2</v>
      </c>
      <c r="AE150" s="51">
        <v>3.0879772960334211E-2</v>
      </c>
      <c r="AF150" s="51">
        <v>2.1875312799593965E-2</v>
      </c>
      <c r="AG150" s="51">
        <v>3.6790482357655897E-2</v>
      </c>
      <c r="AH150" s="51">
        <v>2.9034139122203224E-2</v>
      </c>
      <c r="AI150" s="51">
        <v>2.549795063857823E-2</v>
      </c>
      <c r="AJ150" s="51">
        <v>2.6787139789486197E-2</v>
      </c>
      <c r="AK150" s="51">
        <v>3.0347423192222727E-3</v>
      </c>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v>3.2127985333077237E-2</v>
      </c>
    </row>
    <row r="151" spans="1:65" x14ac:dyDescent="0.2">
      <c r="A151" s="13">
        <v>41699</v>
      </c>
      <c r="B151" s="51">
        <v>0.51731450451934147</v>
      </c>
      <c r="C151" s="51">
        <v>0</v>
      </c>
      <c r="D151" s="51">
        <v>0</v>
      </c>
      <c r="E151" s="51">
        <v>0</v>
      </c>
      <c r="F151" s="51">
        <v>6.7146276835049437E-2</v>
      </c>
      <c r="G151" s="51">
        <v>0</v>
      </c>
      <c r="H151" s="51">
        <v>0</v>
      </c>
      <c r="I151" s="51">
        <v>3.9961716639840807E-2</v>
      </c>
      <c r="J151" s="51">
        <v>4.9857504701967988E-2</v>
      </c>
      <c r="K151" s="51">
        <v>4.5791320101302713E-2</v>
      </c>
      <c r="L151" s="51">
        <v>2.7332693768543987E-2</v>
      </c>
      <c r="M151" s="51">
        <v>2.7586167124945288E-2</v>
      </c>
      <c r="N151" s="51">
        <v>2.2807830863294718E-2</v>
      </c>
      <c r="O151" s="51">
        <v>6.1027326708283161E-2</v>
      </c>
      <c r="P151" s="51">
        <v>6.5695099012776509E-2</v>
      </c>
      <c r="Q151" s="51">
        <v>3.3091815031327181E-2</v>
      </c>
      <c r="R151" s="51">
        <v>5.8954611837845533E-2</v>
      </c>
      <c r="S151" s="51">
        <v>9.7359458449467848E-2</v>
      </c>
      <c r="T151" s="51">
        <v>3.6544240030526996E-2</v>
      </c>
      <c r="U151" s="51">
        <v>5.8681845344340615E-2</v>
      </c>
      <c r="V151" s="51">
        <v>6.0565683043953655E-2</v>
      </c>
      <c r="W151" s="51">
        <v>7.6361891695297265E-2</v>
      </c>
      <c r="X151" s="51">
        <v>5.885984702744454E-2</v>
      </c>
      <c r="Y151" s="51">
        <v>7.9561766474601947E-2</v>
      </c>
      <c r="Z151" s="51">
        <v>4.7650813887721973E-2</v>
      </c>
      <c r="AA151" s="51">
        <v>7.8224508355044034E-2</v>
      </c>
      <c r="AB151" s="51">
        <v>5.6864461331564926E-2</v>
      </c>
      <c r="AC151" s="51">
        <v>3.0326297868630971E-2</v>
      </c>
      <c r="AD151" s="51">
        <v>1.9966194924928085E-2</v>
      </c>
      <c r="AE151" s="51">
        <v>3.141612395629783E-2</v>
      </c>
      <c r="AF151" s="51">
        <v>2.1374355422997766E-2</v>
      </c>
      <c r="AG151" s="51">
        <v>3.8427746447136452E-2</v>
      </c>
      <c r="AH151" s="51">
        <v>2.8931214545128474E-2</v>
      </c>
      <c r="AI151" s="51">
        <v>2.7130687527251021E-2</v>
      </c>
      <c r="AJ151" s="51">
        <v>2.6616590660449021E-2</v>
      </c>
      <c r="AK151" s="51">
        <v>4.5886416022815537E-3</v>
      </c>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v>3.2226850756935398E-2</v>
      </c>
    </row>
    <row r="152" spans="1:65" x14ac:dyDescent="0.2">
      <c r="A152" s="13">
        <v>41730</v>
      </c>
      <c r="B152" s="51">
        <v>0.52765040433706178</v>
      </c>
      <c r="C152" s="51">
        <v>0</v>
      </c>
      <c r="D152" s="51">
        <v>0</v>
      </c>
      <c r="E152" s="51">
        <v>0</v>
      </c>
      <c r="F152" s="51">
        <v>6.6403386327219871E-2</v>
      </c>
      <c r="G152" s="51">
        <v>0</v>
      </c>
      <c r="H152" s="51">
        <v>0</v>
      </c>
      <c r="I152" s="51">
        <v>4.3889576852031459E-2</v>
      </c>
      <c r="J152" s="51">
        <v>5.1833867794608419E-2</v>
      </c>
      <c r="K152" s="51">
        <v>4.659109525863226E-2</v>
      </c>
      <c r="L152" s="51">
        <v>2.5563804636176628E-2</v>
      </c>
      <c r="M152" s="51">
        <v>2.8408592838003396E-2</v>
      </c>
      <c r="N152" s="51">
        <v>2.3396073438179212E-2</v>
      </c>
      <c r="O152" s="51">
        <v>7.8267187237698294E-2</v>
      </c>
      <c r="P152" s="51">
        <v>6.7672011023632919E-2</v>
      </c>
      <c r="Q152" s="51">
        <v>3.7330469055069045E-2</v>
      </c>
      <c r="R152" s="51">
        <v>6.0717459403919198E-2</v>
      </c>
      <c r="S152" s="51">
        <v>0.10074706807839443</v>
      </c>
      <c r="T152" s="51">
        <v>3.9527986913253883E-2</v>
      </c>
      <c r="U152" s="51">
        <v>5.588073525319158E-2</v>
      </c>
      <c r="V152" s="51">
        <v>6.3222453045775673E-2</v>
      </c>
      <c r="W152" s="51">
        <v>7.4072209882885098E-2</v>
      </c>
      <c r="X152" s="51">
        <v>5.8572873336675969E-2</v>
      </c>
      <c r="Y152" s="51">
        <v>8.317225206270161E-2</v>
      </c>
      <c r="Z152" s="51">
        <v>4.8734741345053859E-2</v>
      </c>
      <c r="AA152" s="51">
        <v>9.1771513879174996E-2</v>
      </c>
      <c r="AB152" s="51">
        <v>5.857425888254137E-2</v>
      </c>
      <c r="AC152" s="51">
        <v>3.2654596480146347E-2</v>
      </c>
      <c r="AD152" s="51">
        <v>2.0434177590886022E-2</v>
      </c>
      <c r="AE152" s="51">
        <v>3.4591486051772549E-2</v>
      </c>
      <c r="AF152" s="51">
        <v>2.2777326391583821E-2</v>
      </c>
      <c r="AG152" s="51">
        <v>3.9013243900101809E-2</v>
      </c>
      <c r="AH152" s="51">
        <v>2.6523009827011463E-2</v>
      </c>
      <c r="AI152" s="51">
        <v>2.8072112284473715E-2</v>
      </c>
      <c r="AJ152" s="51">
        <v>2.7912429905051189E-2</v>
      </c>
      <c r="AK152" s="51">
        <v>6.0419899408420338E-3</v>
      </c>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v>3.3328605491168908E-2</v>
      </c>
    </row>
    <row r="153" spans="1:65" x14ac:dyDescent="0.2">
      <c r="A153" s="13">
        <v>41760</v>
      </c>
      <c r="B153" s="51">
        <v>0.54578931216281612</v>
      </c>
      <c r="C153" s="51">
        <v>0</v>
      </c>
      <c r="D153" s="51">
        <v>0</v>
      </c>
      <c r="E153" s="51">
        <v>0</v>
      </c>
      <c r="F153" s="51">
        <v>0</v>
      </c>
      <c r="G153" s="51">
        <v>0</v>
      </c>
      <c r="H153" s="51">
        <v>0</v>
      </c>
      <c r="I153" s="51">
        <v>4.248372792171564E-2</v>
      </c>
      <c r="J153" s="51">
        <v>4.9953397516122662E-2</v>
      </c>
      <c r="K153" s="51">
        <v>5.0084667627178822E-2</v>
      </c>
      <c r="L153" s="51">
        <v>2.4206665493722194E-2</v>
      </c>
      <c r="M153" s="51">
        <v>2.5836871366004217E-2</v>
      </c>
      <c r="N153" s="51">
        <v>2.4232049816234801E-2</v>
      </c>
      <c r="O153" s="51">
        <v>7.5578344059994612E-2</v>
      </c>
      <c r="P153" s="51">
        <v>7.6603624660514777E-2</v>
      </c>
      <c r="Q153" s="51">
        <v>3.6247344844515875E-2</v>
      </c>
      <c r="R153" s="51">
        <v>6.2303636695656334E-2</v>
      </c>
      <c r="S153" s="51">
        <v>0.10093853032609768</v>
      </c>
      <c r="T153" s="51">
        <v>4.1366546712610537E-2</v>
      </c>
      <c r="U153" s="51">
        <v>6.0402706972745281E-2</v>
      </c>
      <c r="V153" s="51">
        <v>6.6697112608037873E-2</v>
      </c>
      <c r="W153" s="51">
        <v>7.5763835205383198E-2</v>
      </c>
      <c r="X153" s="51">
        <v>6.3697222465807862E-2</v>
      </c>
      <c r="Y153" s="51">
        <v>9.3914862172619115E-2</v>
      </c>
      <c r="Z153" s="51">
        <v>5.0483256025951016E-2</v>
      </c>
      <c r="AA153" s="51">
        <v>9.0396662536095254E-2</v>
      </c>
      <c r="AB153" s="51">
        <v>5.952026624556029E-2</v>
      </c>
      <c r="AC153" s="51">
        <v>3.3972722589311527E-2</v>
      </c>
      <c r="AD153" s="51">
        <v>2.2313226952366667E-2</v>
      </c>
      <c r="AE153" s="51">
        <v>3.2419808651385398E-2</v>
      </c>
      <c r="AF153" s="51">
        <v>2.1496976332508629E-2</v>
      </c>
      <c r="AG153" s="51">
        <v>4.2491200549055211E-2</v>
      </c>
      <c r="AH153" s="51">
        <v>2.8241237002135187E-2</v>
      </c>
      <c r="AI153" s="51">
        <v>2.9985680481309045E-2</v>
      </c>
      <c r="AJ153" s="51">
        <v>3.0701814669409102E-2</v>
      </c>
      <c r="AK153" s="51">
        <v>7.6595017049006691E-3</v>
      </c>
      <c r="AL153" s="51">
        <v>5.8295894236768237E-6</v>
      </c>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v>3.3146874343502254E-2</v>
      </c>
    </row>
    <row r="154" spans="1:65" x14ac:dyDescent="0.2">
      <c r="A154" s="13">
        <v>41791</v>
      </c>
      <c r="B154" s="51">
        <v>0.57692769866981197</v>
      </c>
      <c r="C154" s="51">
        <v>0</v>
      </c>
      <c r="D154" s="51">
        <v>0</v>
      </c>
      <c r="E154" s="51">
        <v>0</v>
      </c>
      <c r="F154" s="51">
        <v>0</v>
      </c>
      <c r="G154" s="51">
        <v>0</v>
      </c>
      <c r="H154" s="51">
        <v>0</v>
      </c>
      <c r="I154" s="51">
        <v>4.3042682068650827E-2</v>
      </c>
      <c r="J154" s="51">
        <v>5.1254780211085357E-2</v>
      </c>
      <c r="K154" s="51">
        <v>5.2078967398998519E-2</v>
      </c>
      <c r="L154" s="51">
        <v>2.859402784690945E-2</v>
      </c>
      <c r="M154" s="51">
        <v>2.951981481657133E-2</v>
      </c>
      <c r="N154" s="51">
        <v>2.9198344031507166E-2</v>
      </c>
      <c r="O154" s="51">
        <v>8.8987962083734481E-2</v>
      </c>
      <c r="P154" s="51">
        <v>8.0342465059479756E-2</v>
      </c>
      <c r="Q154" s="51">
        <v>4.5347456463686459E-2</v>
      </c>
      <c r="R154" s="51">
        <v>5.8824456573796209E-2</v>
      </c>
      <c r="S154" s="51">
        <v>0.1047894087982523</v>
      </c>
      <c r="T154" s="51">
        <v>4.5093422888286307E-2</v>
      </c>
      <c r="U154" s="51">
        <v>6.1640535447363871E-2</v>
      </c>
      <c r="V154" s="51">
        <v>7.2116762766780557E-2</v>
      </c>
      <c r="W154" s="51">
        <v>7.5067655717714329E-2</v>
      </c>
      <c r="X154" s="51">
        <v>6.0940226210702324E-2</v>
      </c>
      <c r="Y154" s="51">
        <v>9.4600138657157717E-2</v>
      </c>
      <c r="Z154" s="51">
        <v>5.6654958850526335E-2</v>
      </c>
      <c r="AA154" s="51">
        <v>9.3429497359892824E-2</v>
      </c>
      <c r="AB154" s="51">
        <v>6.3611928221412317E-2</v>
      </c>
      <c r="AC154" s="51">
        <v>3.7935405213817851E-2</v>
      </c>
      <c r="AD154" s="51">
        <v>2.3080032722662736E-2</v>
      </c>
      <c r="AE154" s="51">
        <v>3.1326404780370007E-2</v>
      </c>
      <c r="AF154" s="51">
        <v>2.2465760374529117E-2</v>
      </c>
      <c r="AG154" s="51">
        <v>3.8760880149879759E-2</v>
      </c>
      <c r="AH154" s="51">
        <v>3.0109283024165559E-2</v>
      </c>
      <c r="AI154" s="51">
        <v>3.3355911555032342E-2</v>
      </c>
      <c r="AJ154" s="51">
        <v>3.0433974247041626E-2</v>
      </c>
      <c r="AK154" s="51">
        <v>7.988175667278271E-3</v>
      </c>
      <c r="AL154" s="51">
        <v>1.3122930828599492E-4</v>
      </c>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v>3.4626928703033487E-2</v>
      </c>
    </row>
    <row r="155" spans="1:65" x14ac:dyDescent="0.2">
      <c r="A155" s="13">
        <v>41821</v>
      </c>
      <c r="B155" s="51">
        <v>0.59461078228952124</v>
      </c>
      <c r="C155" s="51">
        <v>0</v>
      </c>
      <c r="D155" s="51">
        <v>0</v>
      </c>
      <c r="E155" s="51">
        <v>0</v>
      </c>
      <c r="F155" s="51">
        <v>0</v>
      </c>
      <c r="G155" s="51">
        <v>0</v>
      </c>
      <c r="H155" s="51">
        <v>0</v>
      </c>
      <c r="I155" s="51">
        <v>4.1551965520663633E-2</v>
      </c>
      <c r="J155" s="51">
        <v>4.9192951072596774E-2</v>
      </c>
      <c r="K155" s="51">
        <v>5.1256585517518639E-2</v>
      </c>
      <c r="L155" s="51">
        <v>2.5898225553129674E-2</v>
      </c>
      <c r="M155" s="51">
        <v>2.7619371422998105E-2</v>
      </c>
      <c r="N155" s="51">
        <v>2.6949840424555508E-2</v>
      </c>
      <c r="O155" s="51">
        <v>0</v>
      </c>
      <c r="P155" s="51">
        <v>8.4030834912192792E-2</v>
      </c>
      <c r="Q155" s="51">
        <v>4.7251202186570494E-2</v>
      </c>
      <c r="R155" s="51">
        <v>6.0483636146083812E-2</v>
      </c>
      <c r="S155" s="51">
        <v>0.10459879502805071</v>
      </c>
      <c r="T155" s="51">
        <v>5.2012604414757538E-2</v>
      </c>
      <c r="U155" s="51">
        <v>5.9723092651909997E-2</v>
      </c>
      <c r="V155" s="51">
        <v>8.0662984657683706E-2</v>
      </c>
      <c r="W155" s="51">
        <v>8.5597216784348687E-2</v>
      </c>
      <c r="X155" s="51">
        <v>6.0053699600041491E-2</v>
      </c>
      <c r="Y155" s="51">
        <v>9.2733129817606161E-2</v>
      </c>
      <c r="Z155" s="51">
        <v>6.2786533771905711E-2</v>
      </c>
      <c r="AA155" s="51">
        <v>9.3026274604652071E-2</v>
      </c>
      <c r="AB155" s="51">
        <v>6.4371140056079856E-2</v>
      </c>
      <c r="AC155" s="51">
        <v>3.6442010149176925E-2</v>
      </c>
      <c r="AD155" s="51">
        <v>2.3903261596606905E-2</v>
      </c>
      <c r="AE155" s="51">
        <v>3.617184508276497E-2</v>
      </c>
      <c r="AF155" s="51">
        <v>2.5075268500592079E-2</v>
      </c>
      <c r="AG155" s="51">
        <v>4.1022727302982273E-2</v>
      </c>
      <c r="AH155" s="51">
        <v>3.0346046639727994E-2</v>
      </c>
      <c r="AI155" s="51">
        <v>3.1214653902243837E-2</v>
      </c>
      <c r="AJ155" s="51">
        <v>3.378707877432667E-2</v>
      </c>
      <c r="AK155" s="51">
        <v>9.3137565003881071E-3</v>
      </c>
      <c r="AL155" s="51">
        <v>1.1868870242167479E-4</v>
      </c>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v>3.4964006416707591E-2</v>
      </c>
    </row>
    <row r="156" spans="1:65" x14ac:dyDescent="0.2">
      <c r="A156" s="13">
        <v>41852</v>
      </c>
      <c r="B156" s="51">
        <v>0.60748999703627882</v>
      </c>
      <c r="C156" s="51">
        <v>0</v>
      </c>
      <c r="D156" s="51">
        <v>0</v>
      </c>
      <c r="E156" s="51">
        <v>0</v>
      </c>
      <c r="F156" s="51">
        <v>0</v>
      </c>
      <c r="G156" s="51">
        <v>0</v>
      </c>
      <c r="H156" s="51">
        <v>0</v>
      </c>
      <c r="I156" s="51">
        <v>4.3279583965955874E-2</v>
      </c>
      <c r="J156" s="51">
        <v>5.250564046302799E-2</v>
      </c>
      <c r="K156" s="51">
        <v>5.316927643240215E-2</v>
      </c>
      <c r="L156" s="51">
        <v>2.9835508295143715E-2</v>
      </c>
      <c r="M156" s="51">
        <v>2.9225689262634118E-2</v>
      </c>
      <c r="N156" s="51">
        <v>2.9660884055677728E-2</v>
      </c>
      <c r="O156" s="51">
        <v>0</v>
      </c>
      <c r="P156" s="51">
        <v>8.9473127128825242E-2</v>
      </c>
      <c r="Q156" s="51">
        <v>5.0752851364947907E-2</v>
      </c>
      <c r="R156" s="51">
        <v>6.6673052451080073E-2</v>
      </c>
      <c r="S156" s="51">
        <v>0.1051338168203111</v>
      </c>
      <c r="T156" s="51">
        <v>5.148512840279177E-2</v>
      </c>
      <c r="U156" s="51">
        <v>5.7585952613913347E-2</v>
      </c>
      <c r="V156" s="51">
        <v>8.0739858383526722E-2</v>
      </c>
      <c r="W156" s="51">
        <v>8.9221951245444867E-2</v>
      </c>
      <c r="X156" s="51">
        <v>6.3849192676237287E-2</v>
      </c>
      <c r="Y156" s="51">
        <v>0.1015167763841107</v>
      </c>
      <c r="Z156" s="51">
        <v>6.3294864629618683E-2</v>
      </c>
      <c r="AA156" s="51">
        <v>9.8505649470321907E-2</v>
      </c>
      <c r="AB156" s="51">
        <v>6.788055087410258E-2</v>
      </c>
      <c r="AC156" s="51">
        <v>3.5287118611768878E-2</v>
      </c>
      <c r="AD156" s="51">
        <v>2.6211883423582129E-2</v>
      </c>
      <c r="AE156" s="51">
        <v>3.8864326997737918E-2</v>
      </c>
      <c r="AF156" s="51">
        <v>3.0551936945809516E-2</v>
      </c>
      <c r="AG156" s="51">
        <v>3.874604301396354E-2</v>
      </c>
      <c r="AH156" s="51">
        <v>3.1861634047501947E-2</v>
      </c>
      <c r="AI156" s="51">
        <v>3.4834462891700772E-2</v>
      </c>
      <c r="AJ156" s="51">
        <v>3.9636682051377735E-2</v>
      </c>
      <c r="AK156" s="51">
        <v>1.0759559404760581E-2</v>
      </c>
      <c r="AL156" s="51">
        <v>1.8513478862603345E-4</v>
      </c>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v>3.7138168890876067E-2</v>
      </c>
    </row>
    <row r="157" spans="1:65" x14ac:dyDescent="0.2">
      <c r="A157" s="13">
        <v>41883</v>
      </c>
      <c r="B157" s="51">
        <v>0.63509002143313809</v>
      </c>
      <c r="C157" s="51">
        <v>0</v>
      </c>
      <c r="D157" s="51">
        <v>0</v>
      </c>
      <c r="E157" s="51">
        <v>0</v>
      </c>
      <c r="F157" s="51">
        <v>0</v>
      </c>
      <c r="G157" s="51">
        <v>0</v>
      </c>
      <c r="H157" s="51">
        <v>0</v>
      </c>
      <c r="I157" s="51">
        <v>4.7571537212372547E-2</v>
      </c>
      <c r="J157" s="51">
        <v>4.9637587394269538E-2</v>
      </c>
      <c r="K157" s="51">
        <v>4.8992220827350698E-2</v>
      </c>
      <c r="L157" s="51">
        <v>3.0402528468617303E-2</v>
      </c>
      <c r="M157" s="51">
        <v>3.1120648802259492E-2</v>
      </c>
      <c r="N157" s="51">
        <v>3.1109845463179263E-2</v>
      </c>
      <c r="O157" s="51">
        <v>0</v>
      </c>
      <c r="P157" s="51">
        <v>8.8882473653303956E-2</v>
      </c>
      <c r="Q157" s="51">
        <v>5.1428794619306377E-2</v>
      </c>
      <c r="R157" s="51">
        <v>6.6373081794090114E-2</v>
      </c>
      <c r="S157" s="51">
        <v>0.1094468236353157</v>
      </c>
      <c r="T157" s="51">
        <v>5.7397458548289641E-2</v>
      </c>
      <c r="U157" s="51">
        <v>5.5935301079056809E-2</v>
      </c>
      <c r="V157" s="51">
        <v>7.8371166746725493E-2</v>
      </c>
      <c r="W157" s="51">
        <v>8.8480761690502202E-2</v>
      </c>
      <c r="X157" s="51">
        <v>6.2461349122864919E-2</v>
      </c>
      <c r="Y157" s="51">
        <v>9.4477195799024041E-2</v>
      </c>
      <c r="Z157" s="51">
        <v>6.41995919998231E-2</v>
      </c>
      <c r="AA157" s="51">
        <v>8.0063475151766803E-2</v>
      </c>
      <c r="AB157" s="51">
        <v>7.1083009558233559E-2</v>
      </c>
      <c r="AC157" s="51">
        <v>3.7539147847946909E-2</v>
      </c>
      <c r="AD157" s="51">
        <v>2.5897823050364966E-2</v>
      </c>
      <c r="AE157" s="51">
        <v>4.2529297649217188E-2</v>
      </c>
      <c r="AF157" s="51">
        <v>2.9892677272563787E-2</v>
      </c>
      <c r="AG157" s="51">
        <v>4.211619218234057E-2</v>
      </c>
      <c r="AH157" s="51">
        <v>3.1616029226657398E-2</v>
      </c>
      <c r="AI157" s="51">
        <v>3.2903703284684019E-2</v>
      </c>
      <c r="AJ157" s="51">
        <v>3.5792741078413064E-2</v>
      </c>
      <c r="AK157" s="51">
        <v>1.2095433137743136E-2</v>
      </c>
      <c r="AL157" s="51">
        <v>9.6909379543411915E-4</v>
      </c>
      <c r="AM157" s="51">
        <v>9.5658978612716576E-5</v>
      </c>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v>3.2582087853681725E-2</v>
      </c>
    </row>
    <row r="158" spans="1:65" x14ac:dyDescent="0.2">
      <c r="A158" s="13">
        <v>41913</v>
      </c>
      <c r="B158" s="51">
        <v>0.64552842726754711</v>
      </c>
      <c r="C158" s="51">
        <v>0</v>
      </c>
      <c r="D158" s="51">
        <v>0</v>
      </c>
      <c r="E158" s="51">
        <v>0</v>
      </c>
      <c r="F158" s="51">
        <v>0</v>
      </c>
      <c r="G158" s="51">
        <v>0</v>
      </c>
      <c r="H158" s="51">
        <v>0</v>
      </c>
      <c r="I158" s="51">
        <v>4.7784083780881642E-2</v>
      </c>
      <c r="J158" s="51">
        <v>5.2978871525612412E-2</v>
      </c>
      <c r="K158" s="51">
        <v>5.1106444197854171E-2</v>
      </c>
      <c r="L158" s="51">
        <v>3.2069009724719877E-2</v>
      </c>
      <c r="M158" s="51">
        <v>3.1719450445460526E-2</v>
      </c>
      <c r="N158" s="51">
        <v>3.094485394671459E-2</v>
      </c>
      <c r="O158" s="51">
        <v>0</v>
      </c>
      <c r="P158" s="51">
        <v>8.2909294841589945E-2</v>
      </c>
      <c r="Q158" s="51">
        <v>5.1157796111478714E-2</v>
      </c>
      <c r="R158" s="51">
        <v>6.2395806437921406E-2</v>
      </c>
      <c r="S158" s="51">
        <v>0.10661738562769431</v>
      </c>
      <c r="T158" s="51">
        <v>6.5473158735884107E-2</v>
      </c>
      <c r="U158" s="51">
        <v>5.7236922955558323E-2</v>
      </c>
      <c r="V158" s="51">
        <v>7.1325480081105924E-2</v>
      </c>
      <c r="W158" s="51">
        <v>8.791497312632153E-2</v>
      </c>
      <c r="X158" s="51">
        <v>6.5812419391272789E-2</v>
      </c>
      <c r="Y158" s="51">
        <v>9.5301887232883256E-2</v>
      </c>
      <c r="Z158" s="51">
        <v>7.5996053949222639E-2</v>
      </c>
      <c r="AA158" s="51">
        <v>9.1764076353700749E-2</v>
      </c>
      <c r="AB158" s="51">
        <v>6.3390604103670783E-2</v>
      </c>
      <c r="AC158" s="51">
        <v>4.0082407636966841E-2</v>
      </c>
      <c r="AD158" s="51">
        <v>2.6023981633364546E-2</v>
      </c>
      <c r="AE158" s="51">
        <v>4.5695543644598206E-2</v>
      </c>
      <c r="AF158" s="51">
        <v>3.0139788162405048E-2</v>
      </c>
      <c r="AG158" s="51">
        <v>4.2759761992184758E-2</v>
      </c>
      <c r="AH158" s="51">
        <v>3.3436133800617607E-2</v>
      </c>
      <c r="AI158" s="51">
        <v>3.6909851495656003E-2</v>
      </c>
      <c r="AJ158" s="51">
        <v>4.1365537081356471E-2</v>
      </c>
      <c r="AK158" s="51">
        <v>1.1803149121270598E-2</v>
      </c>
      <c r="AL158" s="51">
        <v>1.3575125450770132E-3</v>
      </c>
      <c r="AM158" s="51">
        <v>1.7630973955174562E-4</v>
      </c>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v>3.3247483082108543E-2</v>
      </c>
    </row>
    <row r="159" spans="1:65" x14ac:dyDescent="0.2">
      <c r="A159" s="13">
        <v>41944</v>
      </c>
      <c r="B159" s="51">
        <v>0.66600623639007805</v>
      </c>
      <c r="C159" s="51">
        <v>0</v>
      </c>
      <c r="D159" s="51">
        <v>0</v>
      </c>
      <c r="E159" s="51">
        <v>0</v>
      </c>
      <c r="F159" s="51">
        <v>0</v>
      </c>
      <c r="G159" s="51">
        <v>0</v>
      </c>
      <c r="H159" s="51">
        <v>0</v>
      </c>
      <c r="I159" s="51">
        <v>4.944816982451572E-2</v>
      </c>
      <c r="J159" s="51">
        <v>5.6148660122568417E-2</v>
      </c>
      <c r="K159" s="51">
        <v>5.9088679490969576E-2</v>
      </c>
      <c r="L159" s="51">
        <v>3.2156082373889137E-2</v>
      </c>
      <c r="M159" s="51">
        <v>3.3342250901534219E-2</v>
      </c>
      <c r="N159" s="51">
        <v>3.5468706990769094E-2</v>
      </c>
      <c r="O159" s="51">
        <v>0</v>
      </c>
      <c r="P159" s="51">
        <v>9.0547939746508835E-2</v>
      </c>
      <c r="Q159" s="51">
        <v>4.9679924437156318E-2</v>
      </c>
      <c r="R159" s="51">
        <v>6.5494952084454466E-2</v>
      </c>
      <c r="S159" s="51">
        <v>0.10944584732068602</v>
      </c>
      <c r="T159" s="51">
        <v>7.1196402869088488E-2</v>
      </c>
      <c r="U159" s="51">
        <v>6.2205708798365893E-2</v>
      </c>
      <c r="V159" s="51">
        <v>7.4653787069097977E-2</v>
      </c>
      <c r="W159" s="51">
        <v>8.7526125498801954E-2</v>
      </c>
      <c r="X159" s="51">
        <v>6.4826611840183374E-2</v>
      </c>
      <c r="Y159" s="51">
        <v>9.9390369314005689E-2</v>
      </c>
      <c r="Z159" s="51">
        <v>6.9807682224422421E-2</v>
      </c>
      <c r="AA159" s="51">
        <v>9.0032108943378319E-2</v>
      </c>
      <c r="AB159" s="51">
        <v>7.1675089337281617E-2</v>
      </c>
      <c r="AC159" s="51">
        <v>4.2560787459754543E-2</v>
      </c>
      <c r="AD159" s="51">
        <v>2.7355907624275391E-2</v>
      </c>
      <c r="AE159" s="51">
        <v>4.4668333776786813E-2</v>
      </c>
      <c r="AF159" s="51">
        <v>2.7869625998232773E-2</v>
      </c>
      <c r="AG159" s="51">
        <v>4.0843311639175803E-2</v>
      </c>
      <c r="AH159" s="51">
        <v>3.7654402492105596E-2</v>
      </c>
      <c r="AI159" s="51">
        <v>3.7278820799107E-2</v>
      </c>
      <c r="AJ159" s="51">
        <v>4.3919604776897651E-2</v>
      </c>
      <c r="AK159" s="51">
        <v>1.3479244854798674E-2</v>
      </c>
      <c r="AL159" s="51">
        <v>4.6657917526498076E-4</v>
      </c>
      <c r="AM159" s="51">
        <v>5.7978959362394637E-4</v>
      </c>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v>3.4649155906381415E-2</v>
      </c>
    </row>
    <row r="160" spans="1:65" x14ac:dyDescent="0.2">
      <c r="A160" s="13">
        <v>41974</v>
      </c>
      <c r="B160" s="51">
        <v>0.67775251032434958</v>
      </c>
      <c r="C160" s="51">
        <v>0</v>
      </c>
      <c r="D160" s="51">
        <v>0</v>
      </c>
      <c r="E160" s="51">
        <v>0</v>
      </c>
      <c r="F160" s="51">
        <v>0</v>
      </c>
      <c r="G160" s="51">
        <v>0</v>
      </c>
      <c r="H160" s="51">
        <v>0</v>
      </c>
      <c r="I160" s="51">
        <v>5.1037041530450168E-2</v>
      </c>
      <c r="J160" s="51">
        <v>5.1450624389844365E-2</v>
      </c>
      <c r="K160" s="51">
        <v>5.6809366435039269E-2</v>
      </c>
      <c r="L160" s="51">
        <v>3.1009055641979848E-2</v>
      </c>
      <c r="M160" s="51">
        <v>3.1389953095815402E-2</v>
      </c>
      <c r="N160" s="51">
        <v>3.6237878192082545E-2</v>
      </c>
      <c r="O160" s="51">
        <v>0</v>
      </c>
      <c r="P160" s="51">
        <v>8.4920912275554344E-2</v>
      </c>
      <c r="Q160" s="51">
        <v>5.4403062021492914E-2</v>
      </c>
      <c r="R160" s="51">
        <v>6.9061781451117493E-2</v>
      </c>
      <c r="S160" s="51">
        <v>0.11442453892817563</v>
      </c>
      <c r="T160" s="51">
        <v>6.6107982034607146E-2</v>
      </c>
      <c r="U160" s="51">
        <v>6.551615735027537E-2</v>
      </c>
      <c r="V160" s="51">
        <v>8.0977869834551228E-2</v>
      </c>
      <c r="W160" s="51">
        <v>8.7290487629473751E-2</v>
      </c>
      <c r="X160" s="51">
        <v>6.7063064887845941E-2</v>
      </c>
      <c r="Y160" s="51">
        <v>0.11112486191634055</v>
      </c>
      <c r="Z160" s="51">
        <v>7.1533778737432219E-2</v>
      </c>
      <c r="AA160" s="51">
        <v>0.10280023892139532</v>
      </c>
      <c r="AB160" s="51">
        <v>7.1544308784962415E-2</v>
      </c>
      <c r="AC160" s="51">
        <v>4.4590429224696797E-2</v>
      </c>
      <c r="AD160" s="51">
        <v>2.9459158366333855E-2</v>
      </c>
      <c r="AE160" s="51">
        <v>4.3687592530046997E-2</v>
      </c>
      <c r="AF160" s="51">
        <v>3.0377153306301006E-2</v>
      </c>
      <c r="AG160" s="51">
        <v>4.0409586367865277E-2</v>
      </c>
      <c r="AH160" s="51">
        <v>4.071345761927822E-2</v>
      </c>
      <c r="AI160" s="51">
        <v>4.0857051349205892E-2</v>
      </c>
      <c r="AJ160" s="51">
        <v>4.5565116097464796E-2</v>
      </c>
      <c r="AK160" s="51">
        <v>1.3439024260343675E-2</v>
      </c>
      <c r="AL160" s="51">
        <v>9.929084857264014E-4</v>
      </c>
      <c r="AM160" s="51">
        <v>2.0185511981698754E-3</v>
      </c>
      <c r="AN160" s="51">
        <v>3.5483748387763347E-5</v>
      </c>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v>3.2861580651890342E-2</v>
      </c>
    </row>
    <row r="161" spans="1:65" x14ac:dyDescent="0.2">
      <c r="A161" s="13">
        <v>42005</v>
      </c>
      <c r="B161" s="51">
        <v>0.68564629521687925</v>
      </c>
      <c r="C161" s="51">
        <v>0</v>
      </c>
      <c r="D161" s="51">
        <v>0</v>
      </c>
      <c r="E161" s="51">
        <v>0</v>
      </c>
      <c r="F161" s="51">
        <v>0</v>
      </c>
      <c r="G161" s="51">
        <v>0</v>
      </c>
      <c r="H161" s="51">
        <v>0</v>
      </c>
      <c r="I161" s="51">
        <v>5.0849527870283379E-2</v>
      </c>
      <c r="J161" s="51">
        <v>5.6920540182899097E-2</v>
      </c>
      <c r="K161" s="51">
        <v>5.9017496751990792E-2</v>
      </c>
      <c r="L161" s="51">
        <v>3.1744510954061875E-2</v>
      </c>
      <c r="M161" s="51">
        <v>3.4034334969401288E-2</v>
      </c>
      <c r="N161" s="51">
        <v>3.8624124201197756E-2</v>
      </c>
      <c r="O161" s="51">
        <v>0</v>
      </c>
      <c r="P161" s="51">
        <v>9.3877095511002553E-2</v>
      </c>
      <c r="Q161" s="51">
        <v>5.5833836734917236E-2</v>
      </c>
      <c r="R161" s="51">
        <v>6.9643583698619921E-2</v>
      </c>
      <c r="S161" s="51">
        <v>0.12055011887648297</v>
      </c>
      <c r="T161" s="51">
        <v>6.692679156457447E-2</v>
      </c>
      <c r="U161" s="51">
        <v>6.838246067713416E-2</v>
      </c>
      <c r="V161" s="51">
        <v>8.2025869025559472E-2</v>
      </c>
      <c r="W161" s="51">
        <v>8.7033126901271074E-2</v>
      </c>
      <c r="X161" s="51">
        <v>6.8906397154332499E-2</v>
      </c>
      <c r="Y161" s="51">
        <v>0.11469338228727478</v>
      </c>
      <c r="Z161" s="51">
        <v>6.9336019846235664E-2</v>
      </c>
      <c r="AA161" s="51">
        <v>9.4011586200943992E-2</v>
      </c>
      <c r="AB161" s="51">
        <v>8.320667519876758E-2</v>
      </c>
      <c r="AC161" s="51">
        <v>4.6653125562163889E-2</v>
      </c>
      <c r="AD161" s="51">
        <v>3.0465250659191135E-2</v>
      </c>
      <c r="AE161" s="51">
        <v>4.7419554847325233E-2</v>
      </c>
      <c r="AF161" s="51">
        <v>3.5604711745850122E-2</v>
      </c>
      <c r="AG161" s="51">
        <v>4.4266572476101128E-2</v>
      </c>
      <c r="AH161" s="51">
        <v>4.3482000973602074E-2</v>
      </c>
      <c r="AI161" s="51">
        <v>4.2637573923521487E-2</v>
      </c>
      <c r="AJ161" s="51">
        <v>4.6311938758463983E-2</v>
      </c>
      <c r="AK161" s="51">
        <v>1.6811902695118539E-2</v>
      </c>
      <c r="AL161" s="51">
        <v>2.7100475591697016E-3</v>
      </c>
      <c r="AM161" s="51">
        <v>1.9070821052512941E-3</v>
      </c>
      <c r="AN161" s="51">
        <v>3.6406289061344763E-5</v>
      </c>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v>3.460489566785234E-2</v>
      </c>
    </row>
    <row r="162" spans="1:65" x14ac:dyDescent="0.2">
      <c r="A162" s="13">
        <v>42036</v>
      </c>
      <c r="B162" s="51">
        <v>0.71744458758473983</v>
      </c>
      <c r="C162" s="51">
        <v>0</v>
      </c>
      <c r="D162" s="51">
        <v>0</v>
      </c>
      <c r="E162" s="51">
        <v>0</v>
      </c>
      <c r="F162" s="51">
        <v>0</v>
      </c>
      <c r="G162" s="51">
        <v>0</v>
      </c>
      <c r="H162" s="51">
        <v>0</v>
      </c>
      <c r="I162" s="51">
        <v>5.7119035862748212E-2</v>
      </c>
      <c r="J162" s="51">
        <v>5.7620153494278029E-2</v>
      </c>
      <c r="K162" s="51">
        <v>5.8213744029577984E-2</v>
      </c>
      <c r="L162" s="51">
        <v>3.762525870201594E-2</v>
      </c>
      <c r="M162" s="51">
        <v>3.2273343640186719E-2</v>
      </c>
      <c r="N162" s="51">
        <v>3.796079522891023E-2</v>
      </c>
      <c r="O162" s="51">
        <v>0</v>
      </c>
      <c r="P162" s="51">
        <v>9.589369934912155E-2</v>
      </c>
      <c r="Q162" s="51">
        <v>5.5415550954346637E-2</v>
      </c>
      <c r="R162" s="51">
        <v>7.0652511046313718E-2</v>
      </c>
      <c r="S162" s="51">
        <v>0.11123198678061383</v>
      </c>
      <c r="T162" s="51">
        <v>5.3063453507664012E-2</v>
      </c>
      <c r="U162" s="51">
        <v>7.0436938194511994E-2</v>
      </c>
      <c r="V162" s="51">
        <v>8.58304004060573E-2</v>
      </c>
      <c r="W162" s="51">
        <v>8.877668996202312E-2</v>
      </c>
      <c r="X162" s="51">
        <v>7.4993069972249485E-2</v>
      </c>
      <c r="Y162" s="51">
        <v>0.11858882286820231</v>
      </c>
      <c r="Z162" s="51">
        <v>7.1104980669052451E-2</v>
      </c>
      <c r="AA162" s="51">
        <v>7.6634244532030077E-2</v>
      </c>
      <c r="AB162" s="51">
        <v>8.6640700487415817E-2</v>
      </c>
      <c r="AC162" s="51">
        <v>4.6222259493425698E-2</v>
      </c>
      <c r="AD162" s="51">
        <v>3.0916483249562105E-2</v>
      </c>
      <c r="AE162" s="51">
        <v>4.6501789585030408E-2</v>
      </c>
      <c r="AF162" s="51">
        <v>3.2762405869806277E-2</v>
      </c>
      <c r="AG162" s="51">
        <v>4.1554197861415204E-2</v>
      </c>
      <c r="AH162" s="51">
        <v>3.8996402251884429E-2</v>
      </c>
      <c r="AI162" s="51">
        <v>4.0899682598240443E-2</v>
      </c>
      <c r="AJ162" s="51">
        <v>4.3955922675149334E-2</v>
      </c>
      <c r="AK162" s="51">
        <v>1.8124461961162342E-2</v>
      </c>
      <c r="AL162" s="51">
        <v>1.2127941276213476E-3</v>
      </c>
      <c r="AM162" s="51">
        <v>1.8145875880288445E-3</v>
      </c>
      <c r="AN162" s="51">
        <v>4.6900832962322484E-5</v>
      </c>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v>3.4254323488230737E-2</v>
      </c>
    </row>
    <row r="163" spans="1:65" x14ac:dyDescent="0.2">
      <c r="A163" s="13">
        <v>42064</v>
      </c>
      <c r="B163" s="51">
        <v>0.72651662305341469</v>
      </c>
      <c r="C163" s="51">
        <v>0</v>
      </c>
      <c r="D163" s="51">
        <v>0</v>
      </c>
      <c r="E163" s="51">
        <v>0</v>
      </c>
      <c r="F163" s="51">
        <v>0</v>
      </c>
      <c r="G163" s="51">
        <v>0</v>
      </c>
      <c r="H163" s="51">
        <v>0</v>
      </c>
      <c r="I163" s="51">
        <v>5.3450769941195589E-2</v>
      </c>
      <c r="J163" s="51">
        <v>5.8114417053389024E-2</v>
      </c>
      <c r="K163" s="51">
        <v>5.6037324404405134E-2</v>
      </c>
      <c r="L163" s="51">
        <v>3.5778966889578045E-2</v>
      </c>
      <c r="M163" s="51">
        <v>3.0897165249220829E-2</v>
      </c>
      <c r="N163" s="51">
        <v>3.6374752544737904E-2</v>
      </c>
      <c r="O163" s="51">
        <v>0</v>
      </c>
      <c r="P163" s="51">
        <v>0</v>
      </c>
      <c r="Q163" s="51">
        <v>5.8022968577666027E-2</v>
      </c>
      <c r="R163" s="51">
        <v>7.0265770546248801E-2</v>
      </c>
      <c r="S163" s="51">
        <v>0.11032451068071834</v>
      </c>
      <c r="T163" s="51">
        <v>5.0819650926650931E-2</v>
      </c>
      <c r="U163" s="51">
        <v>6.6554544851773492E-2</v>
      </c>
      <c r="V163" s="51">
        <v>8.8752280153242727E-2</v>
      </c>
      <c r="W163" s="51">
        <v>9.3068692243993056E-2</v>
      </c>
      <c r="X163" s="51">
        <v>8.0159219846578478E-2</v>
      </c>
      <c r="Y163" s="51">
        <v>0.11250226469798688</v>
      </c>
      <c r="Z163" s="51">
        <v>8.0421536576895367E-2</v>
      </c>
      <c r="AA163" s="51">
        <v>8.2136748659743047E-2</v>
      </c>
      <c r="AB163" s="51">
        <v>8.6275619965520287E-2</v>
      </c>
      <c r="AC163" s="51">
        <v>4.3650998557739469E-2</v>
      </c>
      <c r="AD163" s="51">
        <v>3.0613924157805724E-2</v>
      </c>
      <c r="AE163" s="51">
        <v>4.6569384240336874E-2</v>
      </c>
      <c r="AF163" s="51">
        <v>3.108144435380476E-2</v>
      </c>
      <c r="AG163" s="51">
        <v>4.4803347802787954E-2</v>
      </c>
      <c r="AH163" s="51">
        <v>3.9361257885287826E-2</v>
      </c>
      <c r="AI163" s="51">
        <v>4.6283449362639041E-2</v>
      </c>
      <c r="AJ163" s="51">
        <v>4.6125191920942679E-2</v>
      </c>
      <c r="AK163" s="51">
        <v>1.8255596112702006E-2</v>
      </c>
      <c r="AL163" s="51">
        <v>1.8967024526197584E-3</v>
      </c>
      <c r="AM163" s="51">
        <v>2.8461126980216726E-3</v>
      </c>
      <c r="AN163" s="51">
        <v>3.1421369643770908E-4</v>
      </c>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v>3.4094091711474921E-2</v>
      </c>
    </row>
    <row r="164" spans="1:65" x14ac:dyDescent="0.2">
      <c r="A164" s="13">
        <v>42095</v>
      </c>
      <c r="B164" s="51">
        <v>0.74256696159102042</v>
      </c>
      <c r="C164" s="51">
        <v>0</v>
      </c>
      <c r="D164" s="51">
        <v>0</v>
      </c>
      <c r="E164" s="51">
        <v>0</v>
      </c>
      <c r="F164" s="51">
        <v>0</v>
      </c>
      <c r="G164" s="51">
        <v>0</v>
      </c>
      <c r="H164" s="51">
        <v>0</v>
      </c>
      <c r="I164" s="51">
        <v>5.654634963035126E-2</v>
      </c>
      <c r="J164" s="51">
        <v>5.8657974190982017E-2</v>
      </c>
      <c r="K164" s="51">
        <v>5.4079859667751848E-2</v>
      </c>
      <c r="L164" s="51">
        <v>3.5581584227116929E-2</v>
      </c>
      <c r="M164" s="51">
        <v>3.1128705209111717E-2</v>
      </c>
      <c r="N164" s="51">
        <v>4.0335462787602555E-2</v>
      </c>
      <c r="O164" s="51">
        <v>0</v>
      </c>
      <c r="P164" s="51">
        <v>0</v>
      </c>
      <c r="Q164" s="51">
        <v>6.2277673257885316E-2</v>
      </c>
      <c r="R164" s="51">
        <v>6.9527263174644624E-2</v>
      </c>
      <c r="S164" s="51">
        <v>0.11263711256882156</v>
      </c>
      <c r="T164" s="51">
        <v>6.2578261684850589E-2</v>
      </c>
      <c r="U164" s="51">
        <v>6.9758841246492981E-2</v>
      </c>
      <c r="V164" s="51">
        <v>8.6510141034801688E-2</v>
      </c>
      <c r="W164" s="51">
        <v>9.8041143375930007E-2</v>
      </c>
      <c r="X164" s="51">
        <v>8.7358441811591414E-2</v>
      </c>
      <c r="Y164" s="51">
        <v>0.10951152875918187</v>
      </c>
      <c r="Z164" s="51">
        <v>8.1842145965097035E-2</v>
      </c>
      <c r="AA164" s="51">
        <v>7.6180598663119548E-2</v>
      </c>
      <c r="AB164" s="51">
        <v>9.5540003928058864E-2</v>
      </c>
      <c r="AC164" s="51">
        <v>4.2682084382886933E-2</v>
      </c>
      <c r="AD164" s="51">
        <v>3.2781183391898797E-2</v>
      </c>
      <c r="AE164" s="51">
        <v>4.5494565468806189E-2</v>
      </c>
      <c r="AF164" s="51">
        <v>3.2921491342572141E-2</v>
      </c>
      <c r="AG164" s="51">
        <v>4.8874465498613455E-2</v>
      </c>
      <c r="AH164" s="51">
        <v>4.2463507188718254E-2</v>
      </c>
      <c r="AI164" s="51">
        <v>4.5033576050325527E-2</v>
      </c>
      <c r="AJ164" s="51">
        <v>5.0730432444942485E-2</v>
      </c>
      <c r="AK164" s="51">
        <v>1.7260509075671455E-2</v>
      </c>
      <c r="AL164" s="51">
        <v>7.5158820274399474E-4</v>
      </c>
      <c r="AM164" s="51">
        <v>3.4984082904283113E-3</v>
      </c>
      <c r="AN164" s="51">
        <v>3.27753397284203E-4</v>
      </c>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v>3.539196344508333E-2</v>
      </c>
    </row>
    <row r="165" spans="1:65" x14ac:dyDescent="0.2">
      <c r="A165" s="13">
        <v>42125</v>
      </c>
      <c r="B165" s="51">
        <v>0.74915987013342045</v>
      </c>
      <c r="C165" s="51">
        <v>0</v>
      </c>
      <c r="D165" s="51">
        <v>0</v>
      </c>
      <c r="E165" s="51">
        <v>0</v>
      </c>
      <c r="F165" s="51">
        <v>0</v>
      </c>
      <c r="G165" s="51">
        <v>0</v>
      </c>
      <c r="H165" s="51">
        <v>0</v>
      </c>
      <c r="I165" s="51">
        <v>5.7487291392813583E-2</v>
      </c>
      <c r="J165" s="51">
        <v>5.9184556061194993E-2</v>
      </c>
      <c r="K165" s="51">
        <v>5.033740675424718E-2</v>
      </c>
      <c r="L165" s="51">
        <v>4.1065941591905637E-2</v>
      </c>
      <c r="M165" s="51">
        <v>3.1473666943235425E-2</v>
      </c>
      <c r="N165" s="51">
        <v>4.1307898640542531E-2</v>
      </c>
      <c r="O165" s="51">
        <v>0</v>
      </c>
      <c r="P165" s="51">
        <v>0</v>
      </c>
      <c r="Q165" s="51">
        <v>6.7265429404385707E-2</v>
      </c>
      <c r="R165" s="51">
        <v>7.3297770553513539E-2</v>
      </c>
      <c r="S165" s="51">
        <v>0.11340013403689655</v>
      </c>
      <c r="T165" s="51">
        <v>5.5561943874526509E-2</v>
      </c>
      <c r="U165" s="51">
        <v>7.3067096063793066E-2</v>
      </c>
      <c r="V165" s="51">
        <v>8.1699935636391288E-2</v>
      </c>
      <c r="W165" s="51">
        <v>0.10568546646443273</v>
      </c>
      <c r="X165" s="51">
        <v>8.2376744851557479E-2</v>
      </c>
      <c r="Y165" s="51">
        <v>0.11541777289652269</v>
      </c>
      <c r="Z165" s="51">
        <v>7.4784575902494238E-2</v>
      </c>
      <c r="AA165" s="51">
        <v>8.4788576029521751E-2</v>
      </c>
      <c r="AB165" s="51">
        <v>9.0737367871005142E-2</v>
      </c>
      <c r="AC165" s="51">
        <v>4.3913029470975223E-2</v>
      </c>
      <c r="AD165" s="51">
        <v>3.4238109555995766E-2</v>
      </c>
      <c r="AE165" s="51">
        <v>4.7454649846698699E-2</v>
      </c>
      <c r="AF165" s="51">
        <v>3.6133218034223383E-2</v>
      </c>
      <c r="AG165" s="51">
        <v>5.2206118817798013E-2</v>
      </c>
      <c r="AH165" s="51">
        <v>4.271440046178366E-2</v>
      </c>
      <c r="AI165" s="51">
        <v>4.5728438439252755E-2</v>
      </c>
      <c r="AJ165" s="51">
        <v>4.8841774582943032E-2</v>
      </c>
      <c r="AK165" s="51">
        <v>1.754846551998912E-2</v>
      </c>
      <c r="AL165" s="51">
        <v>2.1683685308071009E-3</v>
      </c>
      <c r="AM165" s="51">
        <v>4.3314241647736647E-3</v>
      </c>
      <c r="AN165" s="51">
        <v>3.6133794039583595E-4</v>
      </c>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v>3.6143947723413596E-2</v>
      </c>
    </row>
    <row r="166" spans="1:65" x14ac:dyDescent="0.2">
      <c r="A166" s="13">
        <v>42156</v>
      </c>
      <c r="B166" s="51">
        <v>0.76725173699282367</v>
      </c>
      <c r="C166" s="51">
        <v>0</v>
      </c>
      <c r="D166" s="51">
        <v>0</v>
      </c>
      <c r="E166" s="51">
        <v>0</v>
      </c>
      <c r="F166" s="51">
        <v>0</v>
      </c>
      <c r="G166" s="51">
        <v>0</v>
      </c>
      <c r="H166" s="51">
        <v>0</v>
      </c>
      <c r="I166" s="51">
        <v>5.7803952133836878E-2</v>
      </c>
      <c r="J166" s="51">
        <v>6.1490214025491118E-2</v>
      </c>
      <c r="K166" s="51">
        <v>5.9054573603194022E-2</v>
      </c>
      <c r="L166" s="51">
        <v>4.4324284036458605E-2</v>
      </c>
      <c r="M166" s="51">
        <v>3.4568453141943983E-2</v>
      </c>
      <c r="N166" s="51">
        <v>4.0851300045309513E-2</v>
      </c>
      <c r="O166" s="51">
        <v>0</v>
      </c>
      <c r="P166" s="51">
        <v>0</v>
      </c>
      <c r="Q166" s="51">
        <v>6.7662549066391589E-2</v>
      </c>
      <c r="R166" s="51">
        <v>7.8076270492687394E-2</v>
      </c>
      <c r="S166" s="51">
        <v>0.11944252097119347</v>
      </c>
      <c r="T166" s="51">
        <v>5.5869854205716378E-2</v>
      </c>
      <c r="U166" s="51">
        <v>7.9773034329524747E-2</v>
      </c>
      <c r="V166" s="51">
        <v>8.1955282183152456E-2</v>
      </c>
      <c r="W166" s="51">
        <v>0.10453378232005596</v>
      </c>
      <c r="X166" s="51">
        <v>8.556369479510495E-2</v>
      </c>
      <c r="Y166" s="51">
        <v>0.12804841373077677</v>
      </c>
      <c r="Z166" s="51">
        <v>8.0137368365086267E-2</v>
      </c>
      <c r="AA166" s="51">
        <v>8.1594901719882137E-2</v>
      </c>
      <c r="AB166" s="51">
        <v>8.6367647080526314E-2</v>
      </c>
      <c r="AC166" s="51">
        <v>4.6276386137642816E-2</v>
      </c>
      <c r="AD166" s="51">
        <v>3.5303787536509194E-2</v>
      </c>
      <c r="AE166" s="51">
        <v>5.185616064931331E-2</v>
      </c>
      <c r="AF166" s="51">
        <v>3.5688603884988776E-2</v>
      </c>
      <c r="AG166" s="51">
        <v>5.324139803976613E-2</v>
      </c>
      <c r="AH166" s="51">
        <v>4.3569496417452294E-2</v>
      </c>
      <c r="AI166" s="51">
        <v>4.6652835356596534E-2</v>
      </c>
      <c r="AJ166" s="51">
        <v>5.1443540767367638E-2</v>
      </c>
      <c r="AK166" s="51">
        <v>1.964202183571594E-2</v>
      </c>
      <c r="AL166" s="51">
        <v>3.0989672329481753E-4</v>
      </c>
      <c r="AM166" s="51">
        <v>3.7320108271517161E-3</v>
      </c>
      <c r="AN166" s="51">
        <v>3.5889293536681355E-4</v>
      </c>
      <c r="AO166" s="51">
        <v>7.1938859640985188E-5</v>
      </c>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v>3.3679004936211732E-2</v>
      </c>
    </row>
    <row r="167" spans="1:65" x14ac:dyDescent="0.2">
      <c r="A167" s="13">
        <v>42186</v>
      </c>
      <c r="B167" s="51">
        <v>0.77692850161864335</v>
      </c>
      <c r="C167" s="51">
        <v>0</v>
      </c>
      <c r="D167" s="51">
        <v>0</v>
      </c>
      <c r="E167" s="51">
        <v>0</v>
      </c>
      <c r="F167" s="51">
        <v>0</v>
      </c>
      <c r="G167" s="51">
        <v>0</v>
      </c>
      <c r="H167" s="51">
        <v>0</v>
      </c>
      <c r="I167" s="51">
        <v>5.8743990084306093E-2</v>
      </c>
      <c r="J167" s="51">
        <v>6.4383796118968953E-2</v>
      </c>
      <c r="K167" s="51">
        <v>7.2872558493502632E-2</v>
      </c>
      <c r="L167" s="51">
        <v>3.767504134469641E-2</v>
      </c>
      <c r="M167" s="51">
        <v>3.4147014671506215E-2</v>
      </c>
      <c r="N167" s="51">
        <v>3.9656540173145155E-2</v>
      </c>
      <c r="O167" s="51">
        <v>0</v>
      </c>
      <c r="P167" s="51">
        <v>0</v>
      </c>
      <c r="Q167" s="51">
        <v>7.4634309611597088E-2</v>
      </c>
      <c r="R167" s="51">
        <v>7.4565487162722696E-2</v>
      </c>
      <c r="S167" s="51">
        <v>0.1250532647796545</v>
      </c>
      <c r="T167" s="51">
        <v>5.519161801332733E-2</v>
      </c>
      <c r="U167" s="51">
        <v>8.4571517799469323E-2</v>
      </c>
      <c r="V167" s="51">
        <v>8.1644648123638822E-2</v>
      </c>
      <c r="W167" s="51">
        <v>0.11093286982180897</v>
      </c>
      <c r="X167" s="51">
        <v>8.0600117175341754E-2</v>
      </c>
      <c r="Y167" s="51">
        <v>0.13199315308150344</v>
      </c>
      <c r="Z167" s="51">
        <v>7.7562495441407309E-2</v>
      </c>
      <c r="AA167" s="51">
        <v>9.2522469264927104E-2</v>
      </c>
      <c r="AB167" s="51">
        <v>9.1519892277054607E-2</v>
      </c>
      <c r="AC167" s="51">
        <v>4.9991289435441691E-2</v>
      </c>
      <c r="AD167" s="51">
        <v>3.6107130286931556E-2</v>
      </c>
      <c r="AE167" s="51">
        <v>5.4103674044752761E-2</v>
      </c>
      <c r="AF167" s="51">
        <v>3.4735470833828913E-2</v>
      </c>
      <c r="AG167" s="51">
        <v>5.1042674175608919E-2</v>
      </c>
      <c r="AH167" s="51">
        <v>4.3999434978921934E-2</v>
      </c>
      <c r="AI167" s="51">
        <v>4.7063278149301932E-2</v>
      </c>
      <c r="AJ167" s="51">
        <v>4.4757796810877742E-2</v>
      </c>
      <c r="AK167" s="51">
        <v>2.0091834880419827E-2</v>
      </c>
      <c r="AL167" s="51">
        <v>9.4180316588681151E-4</v>
      </c>
      <c r="AM167" s="51">
        <v>4.0265608518600185E-3</v>
      </c>
      <c r="AN167" s="51">
        <v>1.2761016313869221E-3</v>
      </c>
      <c r="AO167" s="51">
        <v>9.3345774644570855E-5</v>
      </c>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v>3.413188757003828E-2</v>
      </c>
    </row>
    <row r="168" spans="1:65" x14ac:dyDescent="0.2">
      <c r="A168" s="13">
        <v>42217</v>
      </c>
      <c r="B168" s="51">
        <v>0.78659543016651923</v>
      </c>
      <c r="C168" s="51">
        <v>0</v>
      </c>
      <c r="D168" s="51">
        <v>0</v>
      </c>
      <c r="E168" s="51">
        <v>0</v>
      </c>
      <c r="F168" s="51">
        <v>0</v>
      </c>
      <c r="G168" s="51">
        <v>0</v>
      </c>
      <c r="H168" s="51">
        <v>0</v>
      </c>
      <c r="I168" s="51">
        <v>6.4961476628326881E-2</v>
      </c>
      <c r="J168" s="51">
        <v>6.6996001838413061E-2</v>
      </c>
      <c r="K168" s="51">
        <v>6.1177803986137425E-2</v>
      </c>
      <c r="L168" s="51">
        <v>4.5526065447982225E-2</v>
      </c>
      <c r="M168" s="51">
        <v>3.653127219467639E-2</v>
      </c>
      <c r="N168" s="51">
        <v>4.049714435127956E-2</v>
      </c>
      <c r="O168" s="51">
        <v>0</v>
      </c>
      <c r="P168" s="51">
        <v>0</v>
      </c>
      <c r="Q168" s="51">
        <v>7.0717368456136909E-2</v>
      </c>
      <c r="R168" s="51">
        <v>8.1769338492567345E-2</v>
      </c>
      <c r="S168" s="51">
        <v>0.1195814739627413</v>
      </c>
      <c r="T168" s="51">
        <v>6.0826312299610372E-2</v>
      </c>
      <c r="U168" s="51">
        <v>8.2141005333184455E-2</v>
      </c>
      <c r="V168" s="51">
        <v>7.8188083120501253E-2</v>
      </c>
      <c r="W168" s="51">
        <v>0.11281916505611961</v>
      </c>
      <c r="X168" s="51">
        <v>8.1623282866653116E-2</v>
      </c>
      <c r="Y168" s="51">
        <v>0.12756332915076077</v>
      </c>
      <c r="Z168" s="51">
        <v>8.3507994729114243E-2</v>
      </c>
      <c r="AA168" s="51">
        <v>9.2957875491326961E-2</v>
      </c>
      <c r="AB168" s="51">
        <v>9.5733538920839134E-2</v>
      </c>
      <c r="AC168" s="51">
        <v>4.5326836696593688E-2</v>
      </c>
      <c r="AD168" s="51">
        <v>3.7252440757760373E-2</v>
      </c>
      <c r="AE168" s="51">
        <v>5.1703536047662091E-2</v>
      </c>
      <c r="AF168" s="51">
        <v>3.9837125913617398E-2</v>
      </c>
      <c r="AG168" s="51">
        <v>5.5613171689139908E-2</v>
      </c>
      <c r="AH168" s="51">
        <v>5.2776327212754791E-2</v>
      </c>
      <c r="AI168" s="51">
        <v>5.0423994715720739E-2</v>
      </c>
      <c r="AJ168" s="51">
        <v>5.1776996429443355E-2</v>
      </c>
      <c r="AK168" s="51">
        <v>2.0770183075269517E-2</v>
      </c>
      <c r="AL168" s="51">
        <v>1.323483185321289E-3</v>
      </c>
      <c r="AM168" s="51">
        <v>4.0377789997750758E-3</v>
      </c>
      <c r="AN168" s="51">
        <v>1.5899148676084475E-3</v>
      </c>
      <c r="AO168" s="51">
        <v>1.5496305322846077E-4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v>3.5400306069283703E-2</v>
      </c>
    </row>
    <row r="169" spans="1:65" x14ac:dyDescent="0.2">
      <c r="A169" s="13">
        <v>42248</v>
      </c>
      <c r="B169" s="51">
        <v>0.79399752417455516</v>
      </c>
      <c r="C169" s="51">
        <v>0</v>
      </c>
      <c r="D169" s="51">
        <v>0</v>
      </c>
      <c r="E169" s="51">
        <v>0</v>
      </c>
      <c r="F169" s="51">
        <v>0</v>
      </c>
      <c r="G169" s="51">
        <v>0</v>
      </c>
      <c r="H169" s="51">
        <v>0</v>
      </c>
      <c r="I169" s="51">
        <v>6.5073908623791463E-2</v>
      </c>
      <c r="J169" s="51">
        <v>7.1497576997315723E-2</v>
      </c>
      <c r="K169" s="51">
        <v>6.7891379712258587E-2</v>
      </c>
      <c r="L169" s="51">
        <v>4.9601048305260034E-2</v>
      </c>
      <c r="M169" s="51">
        <v>3.6455947048510462E-2</v>
      </c>
      <c r="N169" s="51">
        <v>4.1847302920941486E-2</v>
      </c>
      <c r="O169" s="51">
        <v>0</v>
      </c>
      <c r="P169" s="51">
        <v>0</v>
      </c>
      <c r="Q169" s="51">
        <v>6.9707316789248713E-2</v>
      </c>
      <c r="R169" s="51">
        <v>8.4330176890820924E-2</v>
      </c>
      <c r="S169" s="51">
        <v>0.12513216538982602</v>
      </c>
      <c r="T169" s="51">
        <v>7.0902058704436777E-2</v>
      </c>
      <c r="U169" s="51">
        <v>8.2760719436449581E-2</v>
      </c>
      <c r="V169" s="51">
        <v>8.8655056824994638E-2</v>
      </c>
      <c r="W169" s="51">
        <v>0.11244078283390876</v>
      </c>
      <c r="X169" s="51">
        <v>8.4724956259326523E-2</v>
      </c>
      <c r="Y169" s="51">
        <v>0.12664517666792841</v>
      </c>
      <c r="Z169" s="51">
        <v>8.9119413012023196E-2</v>
      </c>
      <c r="AA169" s="51">
        <v>0.10356990463997406</v>
      </c>
      <c r="AB169" s="51">
        <v>9.4125465083488916E-2</v>
      </c>
      <c r="AC169" s="51">
        <v>4.7262680405918009E-2</v>
      </c>
      <c r="AD169" s="51">
        <v>3.7442233174049863E-2</v>
      </c>
      <c r="AE169" s="51">
        <v>5.3157011219836646E-2</v>
      </c>
      <c r="AF169" s="51">
        <v>4.088352174590143E-2</v>
      </c>
      <c r="AG169" s="51">
        <v>5.6676979306426241E-2</v>
      </c>
      <c r="AH169" s="51">
        <v>5.3002539383472047E-2</v>
      </c>
      <c r="AI169" s="51">
        <v>5.0500086105400112E-2</v>
      </c>
      <c r="AJ169" s="51">
        <v>5.3058202520279873E-2</v>
      </c>
      <c r="AK169" s="51">
        <v>1.893489545578526E-2</v>
      </c>
      <c r="AL169" s="51">
        <v>2.6954874547810083E-3</v>
      </c>
      <c r="AM169" s="51">
        <v>6.2850033920010887E-3</v>
      </c>
      <c r="AN169" s="51">
        <v>2.5510527956415421E-3</v>
      </c>
      <c r="AO169" s="51">
        <v>2.7097099252807729E-4</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v>3.6337845686160962E-2</v>
      </c>
    </row>
    <row r="170" spans="1:65" x14ac:dyDescent="0.2">
      <c r="A170" s="13">
        <v>42278</v>
      </c>
      <c r="B170" s="51">
        <v>0.79627750637764483</v>
      </c>
      <c r="C170" s="51">
        <v>0</v>
      </c>
      <c r="D170" s="51">
        <v>0</v>
      </c>
      <c r="E170" s="51">
        <v>0</v>
      </c>
      <c r="F170" s="51">
        <v>0</v>
      </c>
      <c r="G170" s="51">
        <v>0</v>
      </c>
      <c r="H170" s="51">
        <v>0</v>
      </c>
      <c r="I170" s="51">
        <v>6.7254932076922597E-2</v>
      </c>
      <c r="J170" s="51">
        <v>7.4413232097253729E-2</v>
      </c>
      <c r="K170" s="51">
        <v>7.0694577997726243E-2</v>
      </c>
      <c r="L170" s="51">
        <v>5.0019246003102986E-2</v>
      </c>
      <c r="M170" s="51">
        <v>3.5856270960767211E-2</v>
      </c>
      <c r="N170" s="51">
        <v>4.5230536331380661E-2</v>
      </c>
      <c r="O170" s="51">
        <v>0</v>
      </c>
      <c r="P170" s="51">
        <v>0</v>
      </c>
      <c r="Q170" s="51">
        <v>7.3811294565253621E-2</v>
      </c>
      <c r="R170" s="51">
        <v>9.0974296371327576E-2</v>
      </c>
      <c r="S170" s="51">
        <v>0.12732353681402092</v>
      </c>
      <c r="T170" s="51">
        <v>8.7490449779113577E-2</v>
      </c>
      <c r="U170" s="51">
        <v>7.8209723413560001E-2</v>
      </c>
      <c r="V170" s="51">
        <v>8.8137649133866652E-2</v>
      </c>
      <c r="W170" s="51">
        <v>0.11111960260010734</v>
      </c>
      <c r="X170" s="51">
        <v>9.0108826272433495E-2</v>
      </c>
      <c r="Y170" s="51">
        <v>0.13122200100553993</v>
      </c>
      <c r="Z170" s="51">
        <v>9.5789719141970847E-2</v>
      </c>
      <c r="AA170" s="51">
        <v>0.10006809239633833</v>
      </c>
      <c r="AB170" s="51">
        <v>9.7527900585041738E-2</v>
      </c>
      <c r="AC170" s="51">
        <v>5.0725296076080367E-2</v>
      </c>
      <c r="AD170" s="51">
        <v>3.6875765365387524E-2</v>
      </c>
      <c r="AE170" s="51">
        <v>5.593907103444172E-2</v>
      </c>
      <c r="AF170" s="51">
        <v>4.2578658862659907E-2</v>
      </c>
      <c r="AG170" s="51">
        <v>5.717155368822871E-2</v>
      </c>
      <c r="AH170" s="51">
        <v>5.388984728701491E-2</v>
      </c>
      <c r="AI170" s="51">
        <v>4.4969088034428534E-2</v>
      </c>
      <c r="AJ170" s="51">
        <v>5.6195012032503704E-2</v>
      </c>
      <c r="AK170" s="51">
        <v>2.2170354831448698E-2</v>
      </c>
      <c r="AL170" s="51">
        <v>1.4015593895784202E-3</v>
      </c>
      <c r="AM170" s="51">
        <v>6.2300785369426796E-3</v>
      </c>
      <c r="AN170" s="51">
        <v>3.6105986523921581E-3</v>
      </c>
      <c r="AO170" s="51">
        <v>5.9639754407052976E-4</v>
      </c>
      <c r="AP170" s="51"/>
      <c r="AQ170" s="51"/>
      <c r="AR170" s="51"/>
      <c r="AS170" s="51"/>
      <c r="AT170" s="51"/>
      <c r="AU170" s="51"/>
      <c r="AV170" s="51"/>
      <c r="AW170" s="51"/>
      <c r="AX170" s="51"/>
      <c r="AY170" s="51"/>
      <c r="AZ170" s="51"/>
      <c r="BA170" s="51"/>
      <c r="BB170" s="51"/>
      <c r="BC170" s="51"/>
      <c r="BD170" s="51">
        <v>3.9560189010342904E-4</v>
      </c>
      <c r="BE170" s="51"/>
      <c r="BF170" s="51"/>
      <c r="BG170" s="51"/>
      <c r="BH170" s="51"/>
      <c r="BI170" s="51"/>
      <c r="BJ170" s="51"/>
      <c r="BK170" s="51"/>
      <c r="BL170" s="51"/>
      <c r="BM170" s="51">
        <v>3.3216687342228879E-2</v>
      </c>
    </row>
    <row r="171" spans="1:65" x14ac:dyDescent="0.2">
      <c r="A171" s="13">
        <v>42309</v>
      </c>
      <c r="B171" s="51">
        <v>0.78774176781074923</v>
      </c>
      <c r="C171" s="51">
        <v>0</v>
      </c>
      <c r="D171" s="51">
        <v>0</v>
      </c>
      <c r="E171" s="51">
        <v>0</v>
      </c>
      <c r="F171" s="51">
        <v>0</v>
      </c>
      <c r="G171" s="51">
        <v>0</v>
      </c>
      <c r="H171" s="51">
        <v>0</v>
      </c>
      <c r="I171" s="51">
        <v>6.5784489308192626E-2</v>
      </c>
      <c r="J171" s="51">
        <v>7.7893798555541946E-2</v>
      </c>
      <c r="K171" s="51">
        <v>7.2087997648704202E-2</v>
      </c>
      <c r="L171" s="51">
        <v>5.5774401485696588E-2</v>
      </c>
      <c r="M171" s="51">
        <v>3.9631138545223515E-2</v>
      </c>
      <c r="N171" s="51">
        <v>5.2115973749994618E-2</v>
      </c>
      <c r="O171" s="51">
        <v>0</v>
      </c>
      <c r="P171" s="51">
        <v>0</v>
      </c>
      <c r="Q171" s="51">
        <v>0</v>
      </c>
      <c r="R171" s="51">
        <v>9.2353887813156649E-2</v>
      </c>
      <c r="S171" s="51">
        <v>0.13597042210313817</v>
      </c>
      <c r="T171" s="51">
        <v>7.4250898242936778E-2</v>
      </c>
      <c r="U171" s="51">
        <v>7.9960570635167594E-2</v>
      </c>
      <c r="V171" s="51">
        <v>8.6777039610299408E-2</v>
      </c>
      <c r="W171" s="51">
        <v>0.11513821647730946</v>
      </c>
      <c r="X171" s="51">
        <v>8.7147443776494415E-2</v>
      </c>
      <c r="Y171" s="51">
        <v>0.13583621813860577</v>
      </c>
      <c r="Z171" s="51">
        <v>0.10586249056254335</v>
      </c>
      <c r="AA171" s="51">
        <v>0.11308814473152341</v>
      </c>
      <c r="AB171" s="51">
        <v>9.9512790155724923E-2</v>
      </c>
      <c r="AC171" s="51">
        <v>5.1557843207602573E-2</v>
      </c>
      <c r="AD171" s="51">
        <v>3.7829283224001226E-2</v>
      </c>
      <c r="AE171" s="51">
        <v>5.512425085317349E-2</v>
      </c>
      <c r="AF171" s="51">
        <v>3.5431019886318901E-2</v>
      </c>
      <c r="AG171" s="51">
        <v>5.7871966071998938E-2</v>
      </c>
      <c r="AH171" s="51">
        <v>5.8132497704906756E-2</v>
      </c>
      <c r="AI171" s="51">
        <v>4.999685696306045E-2</v>
      </c>
      <c r="AJ171" s="51">
        <v>5.7971708916249441E-2</v>
      </c>
      <c r="AK171" s="51">
        <v>2.5522175258359155E-2</v>
      </c>
      <c r="AL171" s="51">
        <v>2.6340880064219673E-3</v>
      </c>
      <c r="AM171" s="51">
        <v>6.8256309000659177E-3</v>
      </c>
      <c r="AN171" s="51">
        <v>4.363415216955999E-3</v>
      </c>
      <c r="AO171" s="51">
        <v>1.1750825780190465E-3</v>
      </c>
      <c r="AP171" s="51"/>
      <c r="AQ171" s="51"/>
      <c r="AR171" s="51"/>
      <c r="AS171" s="51"/>
      <c r="AT171" s="51"/>
      <c r="AU171" s="51"/>
      <c r="AV171" s="51"/>
      <c r="AW171" s="51"/>
      <c r="AX171" s="51"/>
      <c r="AY171" s="51"/>
      <c r="AZ171" s="51"/>
      <c r="BA171" s="51"/>
      <c r="BB171" s="51"/>
      <c r="BC171" s="51"/>
      <c r="BD171" s="51">
        <v>4.5142892040482416E-4</v>
      </c>
      <c r="BE171" s="51"/>
      <c r="BF171" s="51"/>
      <c r="BG171" s="51"/>
      <c r="BH171" s="51"/>
      <c r="BI171" s="51"/>
      <c r="BJ171" s="51"/>
      <c r="BK171" s="51"/>
      <c r="BL171" s="51"/>
      <c r="BM171" s="51">
        <v>3.4277380718725221E-2</v>
      </c>
    </row>
    <row r="172" spans="1:65" x14ac:dyDescent="0.2">
      <c r="A172" s="13">
        <v>42339</v>
      </c>
      <c r="B172" s="51">
        <v>0.78188811732820718</v>
      </c>
      <c r="C172" s="51">
        <v>0</v>
      </c>
      <c r="D172" s="51">
        <v>0</v>
      </c>
      <c r="E172" s="51">
        <v>0</v>
      </c>
      <c r="F172" s="51">
        <v>0</v>
      </c>
      <c r="G172" s="51">
        <v>0</v>
      </c>
      <c r="H172" s="51">
        <v>0</v>
      </c>
      <c r="I172" s="51">
        <v>6.6721580277116568E-2</v>
      </c>
      <c r="J172" s="51">
        <v>7.6492855213205008E-2</v>
      </c>
      <c r="K172" s="51">
        <v>7.0064703761999234E-2</v>
      </c>
      <c r="L172" s="51">
        <v>5.7587304354577623E-2</v>
      </c>
      <c r="M172" s="51">
        <v>3.8739125816455368E-2</v>
      </c>
      <c r="N172" s="51">
        <v>5.0372182927318924E-2</v>
      </c>
      <c r="O172" s="51">
        <v>0</v>
      </c>
      <c r="P172" s="51">
        <v>0</v>
      </c>
      <c r="Q172" s="51">
        <v>0</v>
      </c>
      <c r="R172" s="51">
        <v>9.3821332090983894E-2</v>
      </c>
      <c r="S172" s="51">
        <v>0.13025595846726185</v>
      </c>
      <c r="T172" s="51">
        <v>6.8400692169498081E-2</v>
      </c>
      <c r="U172" s="51">
        <v>7.9297273971953824E-2</v>
      </c>
      <c r="V172" s="51">
        <v>9.8583187868265754E-2</v>
      </c>
      <c r="W172" s="51">
        <v>0.12014966848185633</v>
      </c>
      <c r="X172" s="51">
        <v>9.2532693222734511E-2</v>
      </c>
      <c r="Y172" s="51">
        <v>0.13388161479788621</v>
      </c>
      <c r="Z172" s="51">
        <v>0.10387965776200418</v>
      </c>
      <c r="AA172" s="51">
        <v>0.10976969065359406</v>
      </c>
      <c r="AB172" s="51">
        <v>9.6869098559471817E-2</v>
      </c>
      <c r="AC172" s="51">
        <v>4.820435753817584E-2</v>
      </c>
      <c r="AD172" s="51">
        <v>3.6315115772298269E-2</v>
      </c>
      <c r="AE172" s="51">
        <v>5.5168921297700513E-2</v>
      </c>
      <c r="AF172" s="51">
        <v>3.5280552291740937E-2</v>
      </c>
      <c r="AG172" s="51">
        <v>5.9312209979029383E-2</v>
      </c>
      <c r="AH172" s="51">
        <v>5.9455157633068474E-2</v>
      </c>
      <c r="AI172" s="51">
        <v>5.2884540258938545E-2</v>
      </c>
      <c r="AJ172" s="51">
        <v>6.1072895029167955E-2</v>
      </c>
      <c r="AK172" s="51">
        <v>2.7302614907832742E-2</v>
      </c>
      <c r="AL172" s="51">
        <v>1.3545535437753465E-3</v>
      </c>
      <c r="AM172" s="51">
        <v>7.770021760261878E-3</v>
      </c>
      <c r="AN172" s="51">
        <v>4.6495476880103375E-3</v>
      </c>
      <c r="AO172" s="51">
        <v>1.6616274807927994E-3</v>
      </c>
      <c r="AP172" s="51"/>
      <c r="AQ172" s="51"/>
      <c r="AR172" s="51"/>
      <c r="AS172" s="51"/>
      <c r="AT172" s="51"/>
      <c r="AU172" s="51"/>
      <c r="AV172" s="51"/>
      <c r="AW172" s="51"/>
      <c r="AX172" s="51"/>
      <c r="AY172" s="51"/>
      <c r="AZ172" s="51"/>
      <c r="BA172" s="51"/>
      <c r="BB172" s="51"/>
      <c r="BC172" s="51"/>
      <c r="BD172" s="51">
        <v>8.3939970736166122E-4</v>
      </c>
      <c r="BE172" s="51"/>
      <c r="BF172" s="51"/>
      <c r="BG172" s="51"/>
      <c r="BH172" s="51"/>
      <c r="BI172" s="51"/>
      <c r="BJ172" s="51"/>
      <c r="BK172" s="51"/>
      <c r="BL172" s="51"/>
      <c r="BM172" s="51">
        <v>3.4259421097074499E-2</v>
      </c>
    </row>
    <row r="173" spans="1:65" x14ac:dyDescent="0.2">
      <c r="A173" s="13">
        <v>42370</v>
      </c>
      <c r="B173" s="51">
        <v>0.78763926312461086</v>
      </c>
      <c r="C173" s="51">
        <v>0</v>
      </c>
      <c r="D173" s="51">
        <v>0</v>
      </c>
      <c r="E173" s="51">
        <v>0</v>
      </c>
      <c r="F173" s="51">
        <v>0</v>
      </c>
      <c r="G173" s="51">
        <v>0</v>
      </c>
      <c r="H173" s="51">
        <v>0</v>
      </c>
      <c r="I173" s="51">
        <v>7.4849718154601882E-2</v>
      </c>
      <c r="J173" s="51">
        <v>7.7190506876436013E-2</v>
      </c>
      <c r="K173" s="51">
        <v>7.5708643461375028E-2</v>
      </c>
      <c r="L173" s="51">
        <v>6.7375550665009623E-2</v>
      </c>
      <c r="M173" s="51">
        <v>4.3237337894801206E-2</v>
      </c>
      <c r="N173" s="51">
        <v>5.0276299462112053E-2</v>
      </c>
      <c r="O173" s="51">
        <v>0</v>
      </c>
      <c r="P173" s="51">
        <v>0</v>
      </c>
      <c r="Q173" s="51">
        <v>0</v>
      </c>
      <c r="R173" s="51">
        <v>9.3667066859648998E-2</v>
      </c>
      <c r="S173" s="51">
        <v>0.13404044998094153</v>
      </c>
      <c r="T173" s="51">
        <v>8.1173999745892941E-2</v>
      </c>
      <c r="U173" s="51">
        <v>8.393244203286182E-2</v>
      </c>
      <c r="V173" s="51">
        <v>9.7912678666516331E-2</v>
      </c>
      <c r="W173" s="51">
        <v>0.12685534100625773</v>
      </c>
      <c r="X173" s="51">
        <v>8.714462862058206E-2</v>
      </c>
      <c r="Y173" s="51">
        <v>0.14277079548443875</v>
      </c>
      <c r="Z173" s="51">
        <v>0.10481078739008888</v>
      </c>
      <c r="AA173" s="51">
        <v>0.11417089211837475</v>
      </c>
      <c r="AB173" s="51">
        <v>0.10363965163589144</v>
      </c>
      <c r="AC173" s="51">
        <v>4.9954020000730515E-2</v>
      </c>
      <c r="AD173" s="51">
        <v>4.1391165620937545E-2</v>
      </c>
      <c r="AE173" s="51">
        <v>6.0654567392881359E-2</v>
      </c>
      <c r="AF173" s="51">
        <v>3.9763280073043625E-2</v>
      </c>
      <c r="AG173" s="51">
        <v>6.3245353032510068E-2</v>
      </c>
      <c r="AH173" s="51">
        <v>5.8351833189172184E-2</v>
      </c>
      <c r="AI173" s="51">
        <v>5.3373426168113393E-2</v>
      </c>
      <c r="AJ173" s="51">
        <v>6.5790454654574379E-2</v>
      </c>
      <c r="AK173" s="51">
        <v>3.0053206252372892E-2</v>
      </c>
      <c r="AL173" s="51">
        <v>1.9399818780261888E-3</v>
      </c>
      <c r="AM173" s="51">
        <v>7.6263363525224028E-3</v>
      </c>
      <c r="AN173" s="51">
        <v>5.5679988640207909E-3</v>
      </c>
      <c r="AO173" s="51">
        <v>3.6877610085133562E-3</v>
      </c>
      <c r="AP173" s="51"/>
      <c r="AQ173" s="51"/>
      <c r="AR173" s="51"/>
      <c r="AS173" s="51"/>
      <c r="AT173" s="51"/>
      <c r="AU173" s="51"/>
      <c r="AV173" s="51"/>
      <c r="AW173" s="51"/>
      <c r="AX173" s="51"/>
      <c r="AY173" s="51"/>
      <c r="AZ173" s="51"/>
      <c r="BA173" s="51"/>
      <c r="BB173" s="51"/>
      <c r="BC173" s="51"/>
      <c r="BD173" s="51">
        <v>1.326846505440392E-3</v>
      </c>
      <c r="BE173" s="51"/>
      <c r="BF173" s="51"/>
      <c r="BG173" s="51"/>
      <c r="BH173" s="51"/>
      <c r="BI173" s="51"/>
      <c r="BJ173" s="51"/>
      <c r="BK173" s="51"/>
      <c r="BL173" s="51"/>
      <c r="BM173" s="51">
        <v>3.6632263450948978E-2</v>
      </c>
    </row>
    <row r="174" spans="1:65" x14ac:dyDescent="0.2">
      <c r="A174" s="13">
        <v>42401</v>
      </c>
      <c r="B174" s="51">
        <v>0.79236480490273697</v>
      </c>
      <c r="C174" s="51">
        <v>0</v>
      </c>
      <c r="D174" s="51">
        <v>0</v>
      </c>
      <c r="E174" s="51">
        <v>0</v>
      </c>
      <c r="F174" s="51">
        <v>0</v>
      </c>
      <c r="G174" s="51">
        <v>0</v>
      </c>
      <c r="H174" s="51">
        <v>0</v>
      </c>
      <c r="I174" s="51">
        <v>7.6427172250884717E-2</v>
      </c>
      <c r="J174" s="51">
        <v>7.9918181655050088E-2</v>
      </c>
      <c r="K174" s="51">
        <v>7.5242355581066858E-2</v>
      </c>
      <c r="L174" s="51">
        <v>6.3185213605172319E-2</v>
      </c>
      <c r="M174" s="51">
        <v>4.0826329484739063E-2</v>
      </c>
      <c r="N174" s="51">
        <v>5.2038136373108973E-2</v>
      </c>
      <c r="O174" s="51">
        <v>0</v>
      </c>
      <c r="P174" s="51">
        <v>0</v>
      </c>
      <c r="Q174" s="51">
        <v>0</v>
      </c>
      <c r="R174" s="51">
        <v>9.7320839651813373E-2</v>
      </c>
      <c r="S174" s="51">
        <v>0.14343076050540127</v>
      </c>
      <c r="T174" s="51">
        <v>7.3487603974397075E-2</v>
      </c>
      <c r="U174" s="51">
        <v>7.7015476022515225E-2</v>
      </c>
      <c r="V174" s="51">
        <v>0.10009033930995195</v>
      </c>
      <c r="W174" s="51">
        <v>0.1236653721791653</v>
      </c>
      <c r="X174" s="51">
        <v>8.8351634932741369E-2</v>
      </c>
      <c r="Y174" s="51">
        <v>0.15152958638285657</v>
      </c>
      <c r="Z174" s="51">
        <v>0.11433717351051359</v>
      </c>
      <c r="AA174" s="51">
        <v>0.11553461893729423</v>
      </c>
      <c r="AB174" s="51">
        <v>0.10581896767589734</v>
      </c>
      <c r="AC174" s="51">
        <v>5.1496312399335935E-2</v>
      </c>
      <c r="AD174" s="51">
        <v>3.9625069609422268E-2</v>
      </c>
      <c r="AE174" s="51">
        <v>6.1184894994043053E-2</v>
      </c>
      <c r="AF174" s="51">
        <v>4.4453349067744369E-2</v>
      </c>
      <c r="AG174" s="51">
        <v>6.1972073707578214E-2</v>
      </c>
      <c r="AH174" s="51">
        <v>5.8079875878333374E-2</v>
      </c>
      <c r="AI174" s="51">
        <v>5.1231657768980678E-2</v>
      </c>
      <c r="AJ174" s="51">
        <v>6.6596576279254346E-2</v>
      </c>
      <c r="AK174" s="51">
        <v>3.0137876395100679E-2</v>
      </c>
      <c r="AL174" s="51">
        <v>9.5411977809095984E-4</v>
      </c>
      <c r="AM174" s="51">
        <v>9.8922067165311996E-3</v>
      </c>
      <c r="AN174" s="51">
        <v>7.9444546462945666E-3</v>
      </c>
      <c r="AO174" s="51">
        <v>4.6370434600250176E-3</v>
      </c>
      <c r="AP174" s="51"/>
      <c r="AQ174" s="51"/>
      <c r="AR174" s="51"/>
      <c r="AS174" s="51"/>
      <c r="AT174" s="51"/>
      <c r="AU174" s="51"/>
      <c r="AV174" s="51"/>
      <c r="AW174" s="51"/>
      <c r="AX174" s="51"/>
      <c r="AY174" s="51"/>
      <c r="AZ174" s="51"/>
      <c r="BA174" s="51"/>
      <c r="BB174" s="51"/>
      <c r="BC174" s="51"/>
      <c r="BD174" s="51">
        <v>1.9413678580343229E-3</v>
      </c>
      <c r="BE174" s="51"/>
      <c r="BF174" s="51"/>
      <c r="BG174" s="51"/>
      <c r="BH174" s="51"/>
      <c r="BI174" s="51"/>
      <c r="BJ174" s="51"/>
      <c r="BK174" s="51"/>
      <c r="BL174" s="51"/>
      <c r="BM174" s="51">
        <v>3.7078007019251534E-2</v>
      </c>
    </row>
    <row r="175" spans="1:65" x14ac:dyDescent="0.2">
      <c r="A175" s="13">
        <v>42430</v>
      </c>
      <c r="B175" s="51">
        <v>0.79803505409298436</v>
      </c>
      <c r="C175" s="51">
        <v>0</v>
      </c>
      <c r="D175" s="51">
        <v>0</v>
      </c>
      <c r="E175" s="51">
        <v>0</v>
      </c>
      <c r="F175" s="51">
        <v>0</v>
      </c>
      <c r="G175" s="51">
        <v>0</v>
      </c>
      <c r="H175" s="51">
        <v>0</v>
      </c>
      <c r="I175" s="51">
        <v>7.592992877602521E-2</v>
      </c>
      <c r="J175" s="51">
        <v>8.3027417253737454E-2</v>
      </c>
      <c r="K175" s="51">
        <v>7.3020010421575465E-2</v>
      </c>
      <c r="L175" s="51">
        <v>6.6188956267144522E-2</v>
      </c>
      <c r="M175" s="51">
        <v>4.2053144050220294E-2</v>
      </c>
      <c r="N175" s="51">
        <v>5.6327903131663526E-2</v>
      </c>
      <c r="O175" s="51">
        <v>0</v>
      </c>
      <c r="P175" s="51">
        <v>0</v>
      </c>
      <c r="Q175" s="51">
        <v>0</v>
      </c>
      <c r="R175" s="51">
        <v>0</v>
      </c>
      <c r="S175" s="51">
        <v>0.14921520623059684</v>
      </c>
      <c r="T175" s="51">
        <v>7.6262294139221448E-2</v>
      </c>
      <c r="U175" s="51">
        <v>7.8088942121686072E-2</v>
      </c>
      <c r="V175" s="51">
        <v>0.10110179068599104</v>
      </c>
      <c r="W175" s="51">
        <v>0.13799212886891354</v>
      </c>
      <c r="X175" s="51">
        <v>9.1906328348806327E-2</v>
      </c>
      <c r="Y175" s="51">
        <v>0.1519411848269111</v>
      </c>
      <c r="Z175" s="51">
        <v>0.1162868593547112</v>
      </c>
      <c r="AA175" s="51">
        <v>0.11595377585026599</v>
      </c>
      <c r="AB175" s="51">
        <v>0.1053581142045487</v>
      </c>
      <c r="AC175" s="51">
        <v>5.3601027065210152E-2</v>
      </c>
      <c r="AD175" s="51">
        <v>3.9982443461989918E-2</v>
      </c>
      <c r="AE175" s="51">
        <v>6.1688663094912131E-2</v>
      </c>
      <c r="AF175" s="51">
        <v>3.9852640898075248E-2</v>
      </c>
      <c r="AG175" s="51">
        <v>6.5703052206376358E-2</v>
      </c>
      <c r="AH175" s="51">
        <v>6.0266082546618867E-2</v>
      </c>
      <c r="AI175" s="51">
        <v>6.0914647193984733E-2</v>
      </c>
      <c r="AJ175" s="51">
        <v>6.90649972606035E-2</v>
      </c>
      <c r="AK175" s="51">
        <v>3.5604341963345006E-2</v>
      </c>
      <c r="AL175" s="51">
        <v>1.0706543720128848E-3</v>
      </c>
      <c r="AM175" s="51">
        <v>1.1793364308575369E-2</v>
      </c>
      <c r="AN175" s="51">
        <v>1.0649072790702162E-2</v>
      </c>
      <c r="AO175" s="51">
        <v>5.2303509881767218E-3</v>
      </c>
      <c r="AP175" s="51"/>
      <c r="AQ175" s="51"/>
      <c r="AR175" s="51"/>
      <c r="AS175" s="51"/>
      <c r="AT175" s="51"/>
      <c r="AU175" s="51"/>
      <c r="AV175" s="51"/>
      <c r="AW175" s="51"/>
      <c r="AX175" s="51"/>
      <c r="AY175" s="51"/>
      <c r="AZ175" s="51"/>
      <c r="BA175" s="51"/>
      <c r="BB175" s="51"/>
      <c r="BC175" s="51"/>
      <c r="BD175" s="51">
        <v>3.6352872188797594E-3</v>
      </c>
      <c r="BE175" s="51"/>
      <c r="BF175" s="51"/>
      <c r="BG175" s="51"/>
      <c r="BH175" s="51"/>
      <c r="BI175" s="51"/>
      <c r="BJ175" s="51"/>
      <c r="BK175" s="51"/>
      <c r="BL175" s="51"/>
      <c r="BM175" s="51">
        <v>3.8446865137799553E-2</v>
      </c>
    </row>
    <row r="176" spans="1:65" x14ac:dyDescent="0.2">
      <c r="A176" s="13">
        <v>42461</v>
      </c>
      <c r="B176" s="51">
        <v>0.80179118058902454</v>
      </c>
      <c r="C176" s="51">
        <v>0</v>
      </c>
      <c r="D176" s="51">
        <v>0</v>
      </c>
      <c r="E176" s="51">
        <v>0</v>
      </c>
      <c r="F176" s="51">
        <v>0</v>
      </c>
      <c r="G176" s="51">
        <v>0</v>
      </c>
      <c r="H176" s="51">
        <v>0</v>
      </c>
      <c r="I176" s="51">
        <v>7.9340779122880747E-2</v>
      </c>
      <c r="J176" s="51">
        <v>8.9477047988604508E-2</v>
      </c>
      <c r="K176" s="51">
        <v>7.8327784865109898E-2</v>
      </c>
      <c r="L176" s="51">
        <v>7.7047856543467436E-2</v>
      </c>
      <c r="M176" s="51">
        <v>4.4400402830156338E-2</v>
      </c>
      <c r="N176" s="51">
        <v>5.886754999064369E-2</v>
      </c>
      <c r="O176" s="51">
        <v>0</v>
      </c>
      <c r="P176" s="51">
        <v>0</v>
      </c>
      <c r="Q176" s="51">
        <v>0</v>
      </c>
      <c r="R176" s="51">
        <v>0</v>
      </c>
      <c r="S176" s="51">
        <v>0.1599631460824863</v>
      </c>
      <c r="T176" s="51">
        <v>7.18093393502231E-2</v>
      </c>
      <c r="U176" s="51">
        <v>8.1067175027326702E-2</v>
      </c>
      <c r="V176" s="51">
        <v>0.10324719499594012</v>
      </c>
      <c r="W176" s="51">
        <v>0.12801233500317941</v>
      </c>
      <c r="X176" s="51">
        <v>9.8654194593523828E-2</v>
      </c>
      <c r="Y176" s="51">
        <v>0.14926231205389642</v>
      </c>
      <c r="Z176" s="51">
        <v>0.11904910496085112</v>
      </c>
      <c r="AA176" s="51">
        <v>0.13417177092903687</v>
      </c>
      <c r="AB176" s="51">
        <v>0.10490821843764944</v>
      </c>
      <c r="AC176" s="51">
        <v>5.0546247897058673E-2</v>
      </c>
      <c r="AD176" s="51">
        <v>3.9235505607661106E-2</v>
      </c>
      <c r="AE176" s="51">
        <v>5.7540071282211239E-2</v>
      </c>
      <c r="AF176" s="51">
        <v>4.087801646670082E-2</v>
      </c>
      <c r="AG176" s="51">
        <v>7.3074341211137026E-2</v>
      </c>
      <c r="AH176" s="51">
        <v>6.4393693174312164E-2</v>
      </c>
      <c r="AI176" s="51">
        <v>5.8397012413885646E-2</v>
      </c>
      <c r="AJ176" s="51">
        <v>6.9078636142292649E-2</v>
      </c>
      <c r="AK176" s="51">
        <v>3.5734263803038777E-2</v>
      </c>
      <c r="AL176" s="51">
        <v>1.5403971815643963E-3</v>
      </c>
      <c r="AM176" s="51">
        <v>1.1496798323914807E-2</v>
      </c>
      <c r="AN176" s="51">
        <v>1.159734040346732E-2</v>
      </c>
      <c r="AO176" s="51">
        <v>5.5589167148613287E-3</v>
      </c>
      <c r="AP176" s="51"/>
      <c r="AQ176" s="51"/>
      <c r="AR176" s="51"/>
      <c r="AS176" s="51"/>
      <c r="AT176" s="51"/>
      <c r="AU176" s="51"/>
      <c r="AV176" s="51"/>
      <c r="AW176" s="51"/>
      <c r="AX176" s="51"/>
      <c r="AY176" s="51"/>
      <c r="AZ176" s="51"/>
      <c r="BA176" s="51"/>
      <c r="BB176" s="51"/>
      <c r="BC176" s="51"/>
      <c r="BD176" s="51">
        <v>3.9571843218931908E-3</v>
      </c>
      <c r="BE176" s="51"/>
      <c r="BF176" s="51"/>
      <c r="BG176" s="51"/>
      <c r="BH176" s="51"/>
      <c r="BI176" s="51"/>
      <c r="BJ176" s="51"/>
      <c r="BK176" s="51"/>
      <c r="BL176" s="51"/>
      <c r="BM176" s="51">
        <v>3.9113820532152996E-2</v>
      </c>
    </row>
    <row r="177" spans="1:65" x14ac:dyDescent="0.2">
      <c r="A177" s="13">
        <v>42491</v>
      </c>
      <c r="B177" s="51">
        <v>0.80755401084212364</v>
      </c>
      <c r="C177" s="51">
        <v>0</v>
      </c>
      <c r="D177" s="51">
        <v>0</v>
      </c>
      <c r="E177" s="51">
        <v>0</v>
      </c>
      <c r="F177" s="51">
        <v>0</v>
      </c>
      <c r="G177" s="51">
        <v>0</v>
      </c>
      <c r="H177" s="51">
        <v>0</v>
      </c>
      <c r="I177" s="51">
        <v>8.5075756900735974E-2</v>
      </c>
      <c r="J177" s="51">
        <v>9.0260482870877234E-2</v>
      </c>
      <c r="K177" s="51">
        <v>7.9181791051297315E-2</v>
      </c>
      <c r="L177" s="51">
        <v>8.0167283816322737E-2</v>
      </c>
      <c r="M177" s="51">
        <v>4.7102494822921739E-2</v>
      </c>
      <c r="N177" s="51">
        <v>5.8614137896465558E-2</v>
      </c>
      <c r="O177" s="51">
        <v>0</v>
      </c>
      <c r="P177" s="51">
        <v>0</v>
      </c>
      <c r="Q177" s="51">
        <v>0</v>
      </c>
      <c r="R177" s="51">
        <v>0</v>
      </c>
      <c r="S177" s="51">
        <v>0.15194438408668298</v>
      </c>
      <c r="T177" s="51">
        <v>6.5066635583647919E-2</v>
      </c>
      <c r="U177" s="51">
        <v>8.4805437575106349E-2</v>
      </c>
      <c r="V177" s="51">
        <v>0.10200455490831298</v>
      </c>
      <c r="W177" s="51">
        <v>0.1312779881736672</v>
      </c>
      <c r="X177" s="51">
        <v>9.6483606589472373E-2</v>
      </c>
      <c r="Y177" s="51">
        <v>0.14604021179921528</v>
      </c>
      <c r="Z177" s="51">
        <v>0.12056939983553935</v>
      </c>
      <c r="AA177" s="51">
        <v>0.13657280732592703</v>
      </c>
      <c r="AB177" s="51">
        <v>0.10659785355513782</v>
      </c>
      <c r="AC177" s="51">
        <v>5.0099134456210101E-2</v>
      </c>
      <c r="AD177" s="51">
        <v>3.8622291809091401E-2</v>
      </c>
      <c r="AE177" s="51">
        <v>6.1585998275143723E-2</v>
      </c>
      <c r="AF177" s="51">
        <v>4.1302234499849107E-2</v>
      </c>
      <c r="AG177" s="51">
        <v>7.0696572245829481E-2</v>
      </c>
      <c r="AH177" s="51">
        <v>6.2848069003215226E-2</v>
      </c>
      <c r="AI177" s="51">
        <v>5.8309933662181915E-2</v>
      </c>
      <c r="AJ177" s="51">
        <v>6.7623877142888839E-2</v>
      </c>
      <c r="AK177" s="51">
        <v>3.7664418545201354E-2</v>
      </c>
      <c r="AL177" s="51">
        <v>1.8323510073818302E-3</v>
      </c>
      <c r="AM177" s="51">
        <v>1.2668731496264143E-2</v>
      </c>
      <c r="AN177" s="51">
        <v>1.173879290186387E-2</v>
      </c>
      <c r="AO177" s="51">
        <v>5.4680577237149674E-3</v>
      </c>
      <c r="AP177" s="51"/>
      <c r="AQ177" s="51"/>
      <c r="AR177" s="51"/>
      <c r="AS177" s="51"/>
      <c r="AT177" s="51"/>
      <c r="AU177" s="51"/>
      <c r="AV177" s="51"/>
      <c r="AW177" s="51"/>
      <c r="AX177" s="51"/>
      <c r="AY177" s="51"/>
      <c r="AZ177" s="51"/>
      <c r="BA177" s="51"/>
      <c r="BB177" s="51"/>
      <c r="BC177" s="51"/>
      <c r="BD177" s="51">
        <v>4.5733805137552477E-3</v>
      </c>
      <c r="BE177" s="51"/>
      <c r="BF177" s="51"/>
      <c r="BG177" s="51"/>
      <c r="BH177" s="51"/>
      <c r="BI177" s="51"/>
      <c r="BJ177" s="51"/>
      <c r="BK177" s="51"/>
      <c r="BL177" s="51"/>
      <c r="BM177" s="51">
        <v>3.9353363478966966E-2</v>
      </c>
    </row>
    <row r="178" spans="1:65" x14ac:dyDescent="0.2">
      <c r="A178" s="13">
        <v>42522</v>
      </c>
      <c r="B178" s="51">
        <v>0.81545386551556409</v>
      </c>
      <c r="C178" s="51">
        <v>0</v>
      </c>
      <c r="D178" s="51">
        <v>0</v>
      </c>
      <c r="E178" s="51">
        <v>0</v>
      </c>
      <c r="F178" s="51">
        <v>0</v>
      </c>
      <c r="G178" s="51">
        <v>0</v>
      </c>
      <c r="H178" s="51">
        <v>0</v>
      </c>
      <c r="I178" s="51">
        <v>9.2142590560229748E-2</v>
      </c>
      <c r="J178" s="51">
        <v>9.2932183055502646E-2</v>
      </c>
      <c r="K178" s="51">
        <v>8.3686692979865335E-2</v>
      </c>
      <c r="L178" s="51">
        <v>8.4239041629257841E-2</v>
      </c>
      <c r="M178" s="51">
        <v>4.5213257048950309E-2</v>
      </c>
      <c r="N178" s="51">
        <v>6.4389770736171678E-2</v>
      </c>
      <c r="O178" s="51">
        <v>0</v>
      </c>
      <c r="P178" s="51">
        <v>0</v>
      </c>
      <c r="Q178" s="51">
        <v>0</v>
      </c>
      <c r="R178" s="51">
        <v>0</v>
      </c>
      <c r="S178" s="51">
        <v>0.15758865620669249</v>
      </c>
      <c r="T178" s="51">
        <v>6.3824841000536606E-2</v>
      </c>
      <c r="U178" s="51">
        <v>8.8619387122084795E-2</v>
      </c>
      <c r="V178" s="51">
        <v>0.10117136927308493</v>
      </c>
      <c r="W178" s="51">
        <v>0.13296222117292208</v>
      </c>
      <c r="X178" s="51">
        <v>9.5520317825878789E-2</v>
      </c>
      <c r="Y178" s="51">
        <v>0.14773062210431484</v>
      </c>
      <c r="Z178" s="51">
        <v>0.12231530678124457</v>
      </c>
      <c r="AA178" s="51">
        <v>0.14677226603880206</v>
      </c>
      <c r="AB178" s="51">
        <v>0.10973898761364267</v>
      </c>
      <c r="AC178" s="51">
        <v>4.8904236888795451E-2</v>
      </c>
      <c r="AD178" s="51">
        <v>4.2589254927736776E-2</v>
      </c>
      <c r="AE178" s="51">
        <v>6.6509810474928682E-2</v>
      </c>
      <c r="AF178" s="51">
        <v>4.6958272501673941E-2</v>
      </c>
      <c r="AG178" s="51">
        <v>7.0268678069510052E-2</v>
      </c>
      <c r="AH178" s="51">
        <v>6.6227873603602411E-2</v>
      </c>
      <c r="AI178" s="51">
        <v>6.1021755880920001E-2</v>
      </c>
      <c r="AJ178" s="51">
        <v>6.5471868200424527E-2</v>
      </c>
      <c r="AK178" s="51">
        <v>3.9198571808330605E-2</v>
      </c>
      <c r="AL178" s="51">
        <v>2.2343339270473363E-3</v>
      </c>
      <c r="AM178" s="51">
        <v>1.3509789177915069E-2</v>
      </c>
      <c r="AN178" s="51">
        <v>1.0913946221054535E-2</v>
      </c>
      <c r="AO178" s="51">
        <v>5.7300167021301232E-3</v>
      </c>
      <c r="AP178" s="51"/>
      <c r="AQ178" s="51"/>
      <c r="AR178" s="51"/>
      <c r="AS178" s="51"/>
      <c r="AT178" s="51"/>
      <c r="AU178" s="51"/>
      <c r="AV178" s="51"/>
      <c r="AW178" s="51"/>
      <c r="AX178" s="51"/>
      <c r="AY178" s="51"/>
      <c r="AZ178" s="51"/>
      <c r="BA178" s="51"/>
      <c r="BB178" s="51"/>
      <c r="BC178" s="51"/>
      <c r="BD178" s="51">
        <v>6.5245116754664738E-3</v>
      </c>
      <c r="BE178" s="51"/>
      <c r="BF178" s="51"/>
      <c r="BG178" s="51"/>
      <c r="BH178" s="51"/>
      <c r="BI178" s="51"/>
      <c r="BJ178" s="51"/>
      <c r="BK178" s="51"/>
      <c r="BL178" s="51"/>
      <c r="BM178" s="51">
        <v>4.1083609016426853E-2</v>
      </c>
    </row>
    <row r="179" spans="1:65" x14ac:dyDescent="0.2">
      <c r="A179" s="13">
        <v>42552</v>
      </c>
      <c r="B179" s="51">
        <v>0.80670203320273925</v>
      </c>
      <c r="C179" s="51">
        <v>0</v>
      </c>
      <c r="D179" s="51">
        <v>0</v>
      </c>
      <c r="E179" s="51">
        <v>0</v>
      </c>
      <c r="F179" s="51">
        <v>0</v>
      </c>
      <c r="G179" s="51">
        <v>0</v>
      </c>
      <c r="H179" s="51">
        <v>0</v>
      </c>
      <c r="I179" s="51">
        <v>9.5294158263026396E-2</v>
      </c>
      <c r="J179" s="51">
        <v>9.394912977804265E-2</v>
      </c>
      <c r="K179" s="51">
        <v>8.4533888932310175E-2</v>
      </c>
      <c r="L179" s="51">
        <v>7.8321245878443829E-2</v>
      </c>
      <c r="M179" s="51">
        <v>4.7219829115934704E-2</v>
      </c>
      <c r="N179" s="51">
        <v>6.2806767619375939E-2</v>
      </c>
      <c r="O179" s="51">
        <v>0</v>
      </c>
      <c r="P179" s="51">
        <v>0</v>
      </c>
      <c r="Q179" s="51">
        <v>0</v>
      </c>
      <c r="R179" s="51">
        <v>0</v>
      </c>
      <c r="S179" s="51">
        <v>0.16163653009820841</v>
      </c>
      <c r="T179" s="51">
        <v>6.7707428707361877E-2</v>
      </c>
      <c r="U179" s="51">
        <v>9.4096303122347041E-2</v>
      </c>
      <c r="V179" s="51">
        <v>0.10522222868934283</v>
      </c>
      <c r="W179" s="51">
        <v>0.12939452228981951</v>
      </c>
      <c r="X179" s="51">
        <v>9.2115191403315255E-2</v>
      </c>
      <c r="Y179" s="51">
        <v>0.1646658086830769</v>
      </c>
      <c r="Z179" s="51">
        <v>0.11978693866001364</v>
      </c>
      <c r="AA179" s="51">
        <v>0.14520707324926904</v>
      </c>
      <c r="AB179" s="51">
        <v>0.11710372752232102</v>
      </c>
      <c r="AC179" s="51">
        <v>4.960297233490446E-2</v>
      </c>
      <c r="AD179" s="51">
        <v>4.4750876171497735E-2</v>
      </c>
      <c r="AE179" s="51">
        <v>6.962902487187643E-2</v>
      </c>
      <c r="AF179" s="51">
        <v>4.4189310542447374E-2</v>
      </c>
      <c r="AG179" s="51">
        <v>6.8707164980595023E-2</v>
      </c>
      <c r="AH179" s="51">
        <v>7.0854833797482197E-2</v>
      </c>
      <c r="AI179" s="51">
        <v>6.7971844004222876E-2</v>
      </c>
      <c r="AJ179" s="51">
        <v>6.7932094884182337E-2</v>
      </c>
      <c r="AK179" s="51">
        <v>4.2851645792483573E-2</v>
      </c>
      <c r="AL179" s="51">
        <v>1.5143694255006061E-3</v>
      </c>
      <c r="AM179" s="51">
        <v>1.4603311794743883E-2</v>
      </c>
      <c r="AN179" s="51">
        <v>1.4016002106868732E-2</v>
      </c>
      <c r="AO179" s="51">
        <v>6.3579679379929628E-3</v>
      </c>
      <c r="AP179" s="51"/>
      <c r="AQ179" s="51"/>
      <c r="AR179" s="51"/>
      <c r="AS179" s="51"/>
      <c r="AT179" s="51"/>
      <c r="AU179" s="51"/>
      <c r="AV179" s="51"/>
      <c r="AW179" s="51"/>
      <c r="AX179" s="51"/>
      <c r="AY179" s="51"/>
      <c r="AZ179" s="51"/>
      <c r="BA179" s="51"/>
      <c r="BB179" s="51"/>
      <c r="BC179" s="51"/>
      <c r="BD179" s="51">
        <v>8.3936841871596873E-3</v>
      </c>
      <c r="BE179" s="51"/>
      <c r="BF179" s="51"/>
      <c r="BG179" s="51"/>
      <c r="BH179" s="51"/>
      <c r="BI179" s="51"/>
      <c r="BJ179" s="51"/>
      <c r="BK179" s="51"/>
      <c r="BL179" s="51"/>
      <c r="BM179" s="51">
        <v>4.2763951340821234E-2</v>
      </c>
    </row>
    <row r="180" spans="1:65" x14ac:dyDescent="0.2">
      <c r="A180" s="13">
        <v>42583</v>
      </c>
      <c r="B180" s="51">
        <v>0.81180105772905409</v>
      </c>
      <c r="C180" s="51">
        <v>0</v>
      </c>
      <c r="D180" s="51">
        <v>0</v>
      </c>
      <c r="E180" s="51">
        <v>0</v>
      </c>
      <c r="F180" s="51">
        <v>0</v>
      </c>
      <c r="G180" s="51">
        <v>0</v>
      </c>
      <c r="H180" s="51">
        <v>0</v>
      </c>
      <c r="I180" s="51">
        <v>9.3377913411840902E-2</v>
      </c>
      <c r="J180" s="51">
        <v>0.10729795902301403</v>
      </c>
      <c r="K180" s="51">
        <v>9.0987416780704058E-2</v>
      </c>
      <c r="L180" s="51">
        <v>9.3705850664113521E-2</v>
      </c>
      <c r="M180" s="51">
        <v>4.7536812098651265E-2</v>
      </c>
      <c r="N180" s="51">
        <v>6.7907658776540647E-2</v>
      </c>
      <c r="O180" s="51">
        <v>0</v>
      </c>
      <c r="P180" s="51">
        <v>0</v>
      </c>
      <c r="Q180" s="51">
        <v>0</v>
      </c>
      <c r="R180" s="51">
        <v>0</v>
      </c>
      <c r="S180" s="51">
        <v>0.16940053465357871</v>
      </c>
      <c r="T180" s="51">
        <v>6.2351686515688766E-2</v>
      </c>
      <c r="U180" s="51">
        <v>9.341205579409044E-2</v>
      </c>
      <c r="V180" s="51">
        <v>0.10875141012665061</v>
      </c>
      <c r="W180" s="51">
        <v>0.13439499258237941</v>
      </c>
      <c r="X180" s="51">
        <v>8.6364538037510416E-2</v>
      </c>
      <c r="Y180" s="51">
        <v>0.17151225415827492</v>
      </c>
      <c r="Z180" s="51">
        <v>0.11708111762673266</v>
      </c>
      <c r="AA180" s="51">
        <v>0.13402884303368007</v>
      </c>
      <c r="AB180" s="51">
        <v>0.11958793605932863</v>
      </c>
      <c r="AC180" s="51">
        <v>5.0470204625332214E-2</v>
      </c>
      <c r="AD180" s="51">
        <v>4.7065996467134184E-2</v>
      </c>
      <c r="AE180" s="51">
        <v>7.6970696504458799E-2</v>
      </c>
      <c r="AF180" s="51">
        <v>4.166999725704492E-2</v>
      </c>
      <c r="AG180" s="51">
        <v>6.3768832369193854E-2</v>
      </c>
      <c r="AH180" s="51">
        <v>6.9919644221589722E-2</v>
      </c>
      <c r="AI180" s="51">
        <v>7.0560353335225798E-2</v>
      </c>
      <c r="AJ180" s="51">
        <v>7.1901897930321632E-2</v>
      </c>
      <c r="AK180" s="51">
        <v>4.4701664591284301E-2</v>
      </c>
      <c r="AL180" s="51">
        <v>4.8113852450909055E-3</v>
      </c>
      <c r="AM180" s="51">
        <v>1.2824990707764628E-2</v>
      </c>
      <c r="AN180" s="51">
        <v>1.524118877343855E-2</v>
      </c>
      <c r="AO180" s="51">
        <v>9.0436492721660752E-3</v>
      </c>
      <c r="AP180" s="51"/>
      <c r="AQ180" s="51"/>
      <c r="AR180" s="51"/>
      <c r="AS180" s="51"/>
      <c r="AT180" s="51"/>
      <c r="AU180" s="51"/>
      <c r="AV180" s="51"/>
      <c r="AW180" s="51"/>
      <c r="AX180" s="51"/>
      <c r="AY180" s="51"/>
      <c r="AZ180" s="51"/>
      <c r="BA180" s="51"/>
      <c r="BB180" s="51"/>
      <c r="BC180" s="51"/>
      <c r="BD180" s="51">
        <v>9.9371029915765186E-3</v>
      </c>
      <c r="BE180" s="51"/>
      <c r="BF180" s="51"/>
      <c r="BG180" s="51"/>
      <c r="BH180" s="51"/>
      <c r="BI180" s="51"/>
      <c r="BJ180" s="51"/>
      <c r="BK180" s="51"/>
      <c r="BL180" s="51"/>
      <c r="BM180" s="51">
        <v>4.424633653096556E-2</v>
      </c>
    </row>
    <row r="181" spans="1:65" x14ac:dyDescent="0.2">
      <c r="A181" s="13">
        <v>42614</v>
      </c>
      <c r="B181" s="51">
        <v>0.81037522958472941</v>
      </c>
      <c r="C181" s="51">
        <v>0</v>
      </c>
      <c r="D181" s="51">
        <v>0</v>
      </c>
      <c r="E181" s="51">
        <v>0</v>
      </c>
      <c r="F181" s="51">
        <v>0</v>
      </c>
      <c r="G181" s="51">
        <v>0</v>
      </c>
      <c r="H181" s="51">
        <v>0</v>
      </c>
      <c r="I181" s="51">
        <v>9.2825161834573219E-2</v>
      </c>
      <c r="J181" s="51">
        <v>0.10609085566520525</v>
      </c>
      <c r="K181" s="51">
        <v>9.411714617679573E-2</v>
      </c>
      <c r="L181" s="51">
        <v>9.5976853528491501E-2</v>
      </c>
      <c r="M181" s="51">
        <v>4.9831810547216963E-2</v>
      </c>
      <c r="N181" s="51">
        <v>6.4529495456035493E-2</v>
      </c>
      <c r="O181" s="51">
        <v>0</v>
      </c>
      <c r="P181" s="51">
        <v>0</v>
      </c>
      <c r="Q181" s="51">
        <v>0</v>
      </c>
      <c r="R181" s="51">
        <v>0</v>
      </c>
      <c r="S181" s="51">
        <v>0.1703802771231491</v>
      </c>
      <c r="T181" s="51">
        <v>8.102985172661499E-2</v>
      </c>
      <c r="U181" s="51">
        <v>0.10019168205384404</v>
      </c>
      <c r="V181" s="51">
        <v>0.10859300458038398</v>
      </c>
      <c r="W181" s="51">
        <v>0.13273913419222486</v>
      </c>
      <c r="X181" s="51">
        <v>8.4597960651699819E-2</v>
      </c>
      <c r="Y181" s="51">
        <v>0.16319592025841564</v>
      </c>
      <c r="Z181" s="51">
        <v>0.11812154152479168</v>
      </c>
      <c r="AA181" s="51">
        <v>0.14015856507532939</v>
      </c>
      <c r="AB181" s="51">
        <v>0.1240259770491067</v>
      </c>
      <c r="AC181" s="51">
        <v>4.9267598651025112E-2</v>
      </c>
      <c r="AD181" s="51">
        <v>4.8980637864324335E-2</v>
      </c>
      <c r="AE181" s="51">
        <v>7.4499952753319762E-2</v>
      </c>
      <c r="AF181" s="51">
        <v>4.2640529861341356E-2</v>
      </c>
      <c r="AG181" s="51">
        <v>6.9927767657411724E-2</v>
      </c>
      <c r="AH181" s="51">
        <v>7.2062520187456749E-2</v>
      </c>
      <c r="AI181" s="51">
        <v>7.356976298896982E-2</v>
      </c>
      <c r="AJ181" s="51">
        <v>6.9747149792743587E-2</v>
      </c>
      <c r="AK181" s="51">
        <v>4.4909006945411195E-2</v>
      </c>
      <c r="AL181" s="51">
        <v>4.6411218999057816E-3</v>
      </c>
      <c r="AM181" s="51">
        <v>1.2125944320707301E-2</v>
      </c>
      <c r="AN181" s="51">
        <v>1.7765919263697715E-2</v>
      </c>
      <c r="AO181" s="51">
        <v>1.0462483352378701E-2</v>
      </c>
      <c r="AP181" s="51">
        <v>2.3583717907002064E-4</v>
      </c>
      <c r="AQ181" s="51"/>
      <c r="AR181" s="51"/>
      <c r="AS181" s="51"/>
      <c r="AT181" s="51"/>
      <c r="AU181" s="51"/>
      <c r="AV181" s="51"/>
      <c r="AW181" s="51"/>
      <c r="AX181" s="51"/>
      <c r="AY181" s="51"/>
      <c r="AZ181" s="51"/>
      <c r="BA181" s="51"/>
      <c r="BB181" s="51"/>
      <c r="BC181" s="51"/>
      <c r="BD181" s="51">
        <v>1.009768126956687E-2</v>
      </c>
      <c r="BE181" s="51"/>
      <c r="BF181" s="51"/>
      <c r="BG181" s="51"/>
      <c r="BH181" s="51"/>
      <c r="BI181" s="51"/>
      <c r="BJ181" s="51"/>
      <c r="BK181" s="51"/>
      <c r="BL181" s="51"/>
      <c r="BM181" s="51">
        <v>3.9852765701211733E-2</v>
      </c>
    </row>
    <row r="182" spans="1:65" x14ac:dyDescent="0.2">
      <c r="A182" s="13">
        <v>42644</v>
      </c>
      <c r="B182" s="51">
        <v>0.83275625420007093</v>
      </c>
      <c r="C182" s="51">
        <v>0</v>
      </c>
      <c r="D182" s="51">
        <v>0</v>
      </c>
      <c r="E182" s="51">
        <v>0</v>
      </c>
      <c r="F182" s="51">
        <v>0</v>
      </c>
      <c r="G182" s="51">
        <v>0</v>
      </c>
      <c r="H182" s="51">
        <v>0</v>
      </c>
      <c r="I182" s="51">
        <v>9.2088610581808061E-2</v>
      </c>
      <c r="J182" s="51">
        <v>0.1087737232782133</v>
      </c>
      <c r="K182" s="51">
        <v>0.10070163220894504</v>
      </c>
      <c r="L182" s="51">
        <v>0.10083163699099135</v>
      </c>
      <c r="M182" s="51">
        <v>5.0550959121913465E-2</v>
      </c>
      <c r="N182" s="51">
        <v>6.5014270270633417E-2</v>
      </c>
      <c r="O182" s="51">
        <v>0</v>
      </c>
      <c r="P182" s="51">
        <v>0</v>
      </c>
      <c r="Q182" s="51">
        <v>0</v>
      </c>
      <c r="R182" s="51">
        <v>0</v>
      </c>
      <c r="S182" s="51">
        <v>0.17403446005592391</v>
      </c>
      <c r="T182" s="51">
        <v>8.3672436634241384E-2</v>
      </c>
      <c r="U182" s="51">
        <v>0.10128953467283421</v>
      </c>
      <c r="V182" s="51">
        <v>0.10694888183256603</v>
      </c>
      <c r="W182" s="51">
        <v>0.13474822247650495</v>
      </c>
      <c r="X182" s="51">
        <v>8.4177698470995141E-2</v>
      </c>
      <c r="Y182" s="51">
        <v>0.15442614432641147</v>
      </c>
      <c r="Z182" s="51">
        <v>0.11751910979889625</v>
      </c>
      <c r="AA182" s="51">
        <v>0.14512183025593842</v>
      </c>
      <c r="AB182" s="51">
        <v>0.11433905812915933</v>
      </c>
      <c r="AC182" s="51">
        <v>5.0600695240816E-2</v>
      </c>
      <c r="AD182" s="51">
        <v>5.1407770692240284E-2</v>
      </c>
      <c r="AE182" s="51">
        <v>7.7851556547117562E-2</v>
      </c>
      <c r="AF182" s="51">
        <v>4.0397655330380533E-2</v>
      </c>
      <c r="AG182" s="51">
        <v>7.2900677156438679E-2</v>
      </c>
      <c r="AH182" s="51">
        <v>7.2346594543132581E-2</v>
      </c>
      <c r="AI182" s="51">
        <v>7.1462035995384088E-2</v>
      </c>
      <c r="AJ182" s="51">
        <v>6.7514107225331313E-2</v>
      </c>
      <c r="AK182" s="51">
        <v>4.7796952461647453E-2</v>
      </c>
      <c r="AL182" s="51">
        <v>2.2518184496488421E-3</v>
      </c>
      <c r="AM182" s="51">
        <v>1.2427414937103823E-2</v>
      </c>
      <c r="AN182" s="51">
        <v>1.760084924647462E-2</v>
      </c>
      <c r="AO182" s="51">
        <v>1.1767172413606111E-2</v>
      </c>
      <c r="AP182" s="51">
        <v>3.2944808944301211E-4</v>
      </c>
      <c r="AQ182" s="51"/>
      <c r="AR182" s="51"/>
      <c r="AS182" s="51"/>
      <c r="AT182" s="51"/>
      <c r="AU182" s="51"/>
      <c r="AV182" s="51"/>
      <c r="AW182" s="51"/>
      <c r="AX182" s="51"/>
      <c r="AY182" s="51"/>
      <c r="AZ182" s="51"/>
      <c r="BA182" s="51"/>
      <c r="BB182" s="51"/>
      <c r="BC182" s="51"/>
      <c r="BD182" s="51">
        <v>1.1822436218997055E-2</v>
      </c>
      <c r="BE182" s="51"/>
      <c r="BF182" s="51"/>
      <c r="BG182" s="51"/>
      <c r="BH182" s="51"/>
      <c r="BI182" s="51"/>
      <c r="BJ182" s="51"/>
      <c r="BK182" s="51"/>
      <c r="BL182" s="51"/>
      <c r="BM182" s="51">
        <v>4.0443229745008608E-2</v>
      </c>
    </row>
    <row r="183" spans="1:65" x14ac:dyDescent="0.2">
      <c r="A183" s="13">
        <v>42675</v>
      </c>
      <c r="B183" s="51">
        <v>0.84146399486304635</v>
      </c>
      <c r="C183" s="51">
        <v>0</v>
      </c>
      <c r="D183" s="51">
        <v>0</v>
      </c>
      <c r="E183" s="51">
        <v>0</v>
      </c>
      <c r="F183" s="51">
        <v>0</v>
      </c>
      <c r="G183" s="51">
        <v>0</v>
      </c>
      <c r="H183" s="51">
        <v>0</v>
      </c>
      <c r="I183" s="51">
        <v>9.7777416758952407E-2</v>
      </c>
      <c r="J183" s="51">
        <v>0.11324094491868149</v>
      </c>
      <c r="K183" s="51">
        <v>9.9262478457546655E-2</v>
      </c>
      <c r="L183" s="51">
        <v>0.10193029946619679</v>
      </c>
      <c r="M183" s="51">
        <v>5.5252338097764954E-2</v>
      </c>
      <c r="N183" s="51">
        <v>6.6682837481516974E-2</v>
      </c>
      <c r="O183" s="51">
        <v>0</v>
      </c>
      <c r="P183" s="51">
        <v>0</v>
      </c>
      <c r="Q183" s="51">
        <v>0</v>
      </c>
      <c r="R183" s="51">
        <v>0</v>
      </c>
      <c r="S183" s="51">
        <v>0.17321381244726161</v>
      </c>
      <c r="T183" s="51">
        <v>9.2371036811812995E-2</v>
      </c>
      <c r="U183" s="51">
        <v>0.10355135631456359</v>
      </c>
      <c r="V183" s="51">
        <v>0.11139185648818009</v>
      </c>
      <c r="W183" s="51">
        <v>0.13357104426961616</v>
      </c>
      <c r="X183" s="51">
        <v>8.2300875847556007E-2</v>
      </c>
      <c r="Y183" s="51">
        <v>0.14873189806298706</v>
      </c>
      <c r="Z183" s="51">
        <v>0.11733011267977236</v>
      </c>
      <c r="AA183" s="51">
        <v>0.15691936405962606</v>
      </c>
      <c r="AB183" s="51">
        <v>0.11538310072230278</v>
      </c>
      <c r="AC183" s="51">
        <v>5.3935971968902423E-2</v>
      </c>
      <c r="AD183" s="51">
        <v>5.0790486384038921E-2</v>
      </c>
      <c r="AE183" s="51">
        <v>7.7838627713377115E-2</v>
      </c>
      <c r="AF183" s="51">
        <v>4.2983255632960758E-2</v>
      </c>
      <c r="AG183" s="51">
        <v>7.7877745019236763E-2</v>
      </c>
      <c r="AH183" s="51">
        <v>6.9736282233559613E-2</v>
      </c>
      <c r="AI183" s="51">
        <v>7.2999820931518883E-2</v>
      </c>
      <c r="AJ183" s="51">
        <v>7.1924031525705506E-2</v>
      </c>
      <c r="AK183" s="51">
        <v>4.7931955249077854E-2</v>
      </c>
      <c r="AL183" s="51">
        <v>1.0757296133620811E-3</v>
      </c>
      <c r="AM183" s="51">
        <v>1.3080483960666349E-2</v>
      </c>
      <c r="AN183" s="51">
        <v>1.813403489863304E-2</v>
      </c>
      <c r="AO183" s="51">
        <v>1.224855947702355E-2</v>
      </c>
      <c r="AP183" s="51">
        <v>4.5759114609490991E-4</v>
      </c>
      <c r="AQ183" s="51"/>
      <c r="AR183" s="51"/>
      <c r="AS183" s="51"/>
      <c r="AT183" s="51"/>
      <c r="AU183" s="51"/>
      <c r="AV183" s="51"/>
      <c r="AW183" s="51"/>
      <c r="AX183" s="51"/>
      <c r="AY183" s="51"/>
      <c r="AZ183" s="51"/>
      <c r="BA183" s="51"/>
      <c r="BB183" s="51"/>
      <c r="BC183" s="51"/>
      <c r="BD183" s="51">
        <v>1.3704124558878842E-2</v>
      </c>
      <c r="BE183" s="51"/>
      <c r="BF183" s="51"/>
      <c r="BG183" s="51"/>
      <c r="BH183" s="51"/>
      <c r="BI183" s="51"/>
      <c r="BJ183" s="51"/>
      <c r="BK183" s="51"/>
      <c r="BL183" s="51"/>
      <c r="BM183" s="51">
        <v>4.1254641212269766E-2</v>
      </c>
    </row>
    <row r="184" spans="1:65" x14ac:dyDescent="0.2">
      <c r="A184" s="13">
        <v>42705</v>
      </c>
      <c r="B184" s="51">
        <v>0.83168216692456676</v>
      </c>
      <c r="C184" s="51">
        <v>0</v>
      </c>
      <c r="D184" s="51">
        <v>0</v>
      </c>
      <c r="E184" s="51">
        <v>0</v>
      </c>
      <c r="F184" s="51">
        <v>0</v>
      </c>
      <c r="G184" s="51">
        <v>0</v>
      </c>
      <c r="H184" s="51">
        <v>0</v>
      </c>
      <c r="I184" s="51">
        <v>9.5459922582669984E-2</v>
      </c>
      <c r="J184" s="51">
        <v>0.11284646905513865</v>
      </c>
      <c r="K184" s="51">
        <v>0.10061395553382016</v>
      </c>
      <c r="L184" s="51">
        <v>9.7106172761083839E-2</v>
      </c>
      <c r="M184" s="51">
        <v>5.7112796797793103E-2</v>
      </c>
      <c r="N184" s="51">
        <v>6.7247745890547772E-2</v>
      </c>
      <c r="O184" s="51">
        <v>0</v>
      </c>
      <c r="P184" s="51">
        <v>0</v>
      </c>
      <c r="Q184" s="51">
        <v>0</v>
      </c>
      <c r="R184" s="51">
        <v>0</v>
      </c>
      <c r="S184" s="51">
        <v>0.17811730855012844</v>
      </c>
      <c r="T184" s="51">
        <v>0.10624241260459373</v>
      </c>
      <c r="U184" s="51">
        <v>9.7725587278520445E-2</v>
      </c>
      <c r="V184" s="51">
        <v>0.10956390022299622</v>
      </c>
      <c r="W184" s="51">
        <v>0.1441469956685793</v>
      </c>
      <c r="X184" s="51">
        <v>8.8171724907352256E-2</v>
      </c>
      <c r="Y184" s="51">
        <v>0.14775997450324929</v>
      </c>
      <c r="Z184" s="51">
        <v>0.11217533725297388</v>
      </c>
      <c r="AA184" s="51">
        <v>0.1725687968295086</v>
      </c>
      <c r="AB184" s="51">
        <v>0.11140235038320798</v>
      </c>
      <c r="AC184" s="51">
        <v>5.3890002153576526E-2</v>
      </c>
      <c r="AD184" s="51">
        <v>5.0899445995589682E-2</v>
      </c>
      <c r="AE184" s="51">
        <v>8.9175688882603257E-2</v>
      </c>
      <c r="AF184" s="51">
        <v>4.3405527075968064E-2</v>
      </c>
      <c r="AG184" s="51">
        <v>7.5290424951280036E-2</v>
      </c>
      <c r="AH184" s="51">
        <v>6.9726055724496055E-2</v>
      </c>
      <c r="AI184" s="51">
        <v>7.0544795283431466E-2</v>
      </c>
      <c r="AJ184" s="51">
        <v>8.0110740089388691E-2</v>
      </c>
      <c r="AK184" s="51">
        <v>4.5262742458904853E-2</v>
      </c>
      <c r="AL184" s="51">
        <v>1.3860740850097926E-3</v>
      </c>
      <c r="AM184" s="51">
        <v>1.2159751688137184E-2</v>
      </c>
      <c r="AN184" s="51">
        <v>1.751374580821986E-2</v>
      </c>
      <c r="AO184" s="51">
        <v>1.1879351791275387E-2</v>
      </c>
      <c r="AP184" s="51">
        <v>1.0617222400859153E-3</v>
      </c>
      <c r="AQ184" s="51">
        <v>2.9985986275244525E-4</v>
      </c>
      <c r="AR184" s="51"/>
      <c r="AS184" s="51"/>
      <c r="AT184" s="51"/>
      <c r="AU184" s="51"/>
      <c r="AV184" s="51"/>
      <c r="AW184" s="51"/>
      <c r="AX184" s="51"/>
      <c r="AY184" s="51"/>
      <c r="AZ184" s="51"/>
      <c r="BA184" s="51"/>
      <c r="BB184" s="51"/>
      <c r="BC184" s="51"/>
      <c r="BD184" s="51">
        <v>1.5821939610431011E-2</v>
      </c>
      <c r="BE184" s="51"/>
      <c r="BF184" s="51"/>
      <c r="BG184" s="51"/>
      <c r="BH184" s="51"/>
      <c r="BI184" s="51"/>
      <c r="BJ184" s="51"/>
      <c r="BK184" s="51">
        <v>1.337576084073098E-4</v>
      </c>
      <c r="BL184" s="51"/>
      <c r="BM184" s="51">
        <v>3.7131491458825848E-2</v>
      </c>
    </row>
    <row r="185" spans="1:65" x14ac:dyDescent="0.2">
      <c r="A185" s="13">
        <v>42736</v>
      </c>
      <c r="B185" s="51">
        <v>0.83626076959536466</v>
      </c>
      <c r="C185" s="51">
        <v>0</v>
      </c>
      <c r="D185" s="51">
        <v>0</v>
      </c>
      <c r="E185" s="51">
        <v>0</v>
      </c>
      <c r="F185" s="51">
        <v>0</v>
      </c>
      <c r="G185" s="51">
        <v>0</v>
      </c>
      <c r="H185" s="51">
        <v>0</v>
      </c>
      <c r="I185" s="51">
        <v>0.10238485546845454</v>
      </c>
      <c r="J185" s="51">
        <v>0.12109771043583949</v>
      </c>
      <c r="K185" s="51">
        <v>0.10744880006712811</v>
      </c>
      <c r="L185" s="51">
        <v>9.0484588944469063E-2</v>
      </c>
      <c r="M185" s="51">
        <v>6.0317359014006776E-2</v>
      </c>
      <c r="N185" s="51">
        <v>7.0550201061428133E-2</v>
      </c>
      <c r="O185" s="51">
        <v>0</v>
      </c>
      <c r="P185" s="51">
        <v>0</v>
      </c>
      <c r="Q185" s="51">
        <v>0</v>
      </c>
      <c r="R185" s="51">
        <v>0</v>
      </c>
      <c r="S185" s="51">
        <v>0.18001139346343636</v>
      </c>
      <c r="T185" s="51">
        <v>0.10983043937152877</v>
      </c>
      <c r="U185" s="51">
        <v>0.10117132337859172</v>
      </c>
      <c r="V185" s="51">
        <v>0.11478836460879924</v>
      </c>
      <c r="W185" s="51">
        <v>0.13931810461997859</v>
      </c>
      <c r="X185" s="51">
        <v>8.9773946220055884E-2</v>
      </c>
      <c r="Y185" s="51">
        <v>0.15690195471612528</v>
      </c>
      <c r="Z185" s="51">
        <v>0.11390991879435801</v>
      </c>
      <c r="AA185" s="51">
        <v>0.18151313851530856</v>
      </c>
      <c r="AB185" s="51">
        <v>0.11613197268050889</v>
      </c>
      <c r="AC185" s="51">
        <v>5.8599503008084065E-2</v>
      </c>
      <c r="AD185" s="51">
        <v>5.159873869729964E-2</v>
      </c>
      <c r="AE185" s="51">
        <v>8.2092323969999229E-2</v>
      </c>
      <c r="AF185" s="51">
        <v>4.6003425920616813E-2</v>
      </c>
      <c r="AG185" s="51">
        <v>7.0375700714638195E-2</v>
      </c>
      <c r="AH185" s="51">
        <v>7.3556977683112396E-2</v>
      </c>
      <c r="AI185" s="51">
        <v>7.2781899530105942E-2</v>
      </c>
      <c r="AJ185" s="51">
        <v>8.3639404524926173E-2</v>
      </c>
      <c r="AK185" s="51">
        <v>4.7810808006054591E-2</v>
      </c>
      <c r="AL185" s="51">
        <v>2.2696425285753559E-3</v>
      </c>
      <c r="AM185" s="51">
        <v>1.4171065869289011E-2</v>
      </c>
      <c r="AN185" s="51">
        <v>1.7882712016557015E-2</v>
      </c>
      <c r="AO185" s="51">
        <v>1.4440460210933695E-2</v>
      </c>
      <c r="AP185" s="51">
        <v>2.5146548072790859E-3</v>
      </c>
      <c r="AQ185" s="51">
        <v>1.2571140941892739E-3</v>
      </c>
      <c r="AR185" s="51"/>
      <c r="AS185" s="51"/>
      <c r="AT185" s="51"/>
      <c r="AU185" s="51"/>
      <c r="AV185" s="51"/>
      <c r="AW185" s="51"/>
      <c r="AX185" s="51"/>
      <c r="AY185" s="51"/>
      <c r="AZ185" s="51"/>
      <c r="BA185" s="51"/>
      <c r="BB185" s="51"/>
      <c r="BC185" s="51"/>
      <c r="BD185" s="51">
        <v>1.7451219174588931E-2</v>
      </c>
      <c r="BE185" s="51"/>
      <c r="BF185" s="51"/>
      <c r="BG185" s="51"/>
      <c r="BH185" s="51"/>
      <c r="BI185" s="51"/>
      <c r="BJ185" s="51"/>
      <c r="BK185" s="51">
        <v>2.2355722472685427E-4</v>
      </c>
      <c r="BL185" s="51"/>
      <c r="BM185" s="51">
        <v>3.8718220934168435E-2</v>
      </c>
    </row>
    <row r="186" spans="1:65" x14ac:dyDescent="0.2">
      <c r="A186" s="13">
        <v>42767</v>
      </c>
      <c r="B186" s="51">
        <v>0.82561413797165817</v>
      </c>
      <c r="C186" s="51">
        <v>0</v>
      </c>
      <c r="D186" s="51">
        <v>0</v>
      </c>
      <c r="E186" s="51">
        <v>0</v>
      </c>
      <c r="F186" s="51">
        <v>0</v>
      </c>
      <c r="G186" s="51">
        <v>0</v>
      </c>
      <c r="H186" s="51">
        <v>0</v>
      </c>
      <c r="I186" s="51">
        <v>0.10669603452511202</v>
      </c>
      <c r="J186" s="51">
        <v>0.1191464057063534</v>
      </c>
      <c r="K186" s="51">
        <v>0.1098280705277911</v>
      </c>
      <c r="L186" s="51">
        <v>9.6963129458229574E-2</v>
      </c>
      <c r="M186" s="51">
        <v>5.8676713651513938E-2</v>
      </c>
      <c r="N186" s="51">
        <v>6.7665788323782519E-2</v>
      </c>
      <c r="O186" s="51">
        <v>0</v>
      </c>
      <c r="P186" s="51">
        <v>0</v>
      </c>
      <c r="Q186" s="51">
        <v>0</v>
      </c>
      <c r="R186" s="51">
        <v>0</v>
      </c>
      <c r="S186" s="51">
        <v>0.17799628163671488</v>
      </c>
      <c r="T186" s="51">
        <v>0.10894896331415954</v>
      </c>
      <c r="U186" s="51">
        <v>9.9170474874282988E-2</v>
      </c>
      <c r="V186" s="51">
        <v>0.11911700956365086</v>
      </c>
      <c r="W186" s="51">
        <v>0.13345694189940122</v>
      </c>
      <c r="X186" s="51">
        <v>8.9898812804693071E-2</v>
      </c>
      <c r="Y186" s="51">
        <v>0.15931709712668699</v>
      </c>
      <c r="Z186" s="51">
        <v>0.11711706453577266</v>
      </c>
      <c r="AA186" s="51">
        <v>0.1762910628119192</v>
      </c>
      <c r="AB186" s="51">
        <v>0.11915506703315168</v>
      </c>
      <c r="AC186" s="51">
        <v>5.8182270828303365E-2</v>
      </c>
      <c r="AD186" s="51">
        <v>5.2544219849926938E-2</v>
      </c>
      <c r="AE186" s="51">
        <v>8.320738381824698E-2</v>
      </c>
      <c r="AF186" s="51">
        <v>5.1205653989900367E-2</v>
      </c>
      <c r="AG186" s="51">
        <v>6.8509720962612E-2</v>
      </c>
      <c r="AH186" s="51">
        <v>7.3194724982134612E-2</v>
      </c>
      <c r="AI186" s="51">
        <v>7.505283813762284E-2</v>
      </c>
      <c r="AJ186" s="51">
        <v>8.5021531581573703E-2</v>
      </c>
      <c r="AK186" s="51">
        <v>4.7988136542050551E-2</v>
      </c>
      <c r="AL186" s="51">
        <v>7.9749984764176127E-4</v>
      </c>
      <c r="AM186" s="51">
        <v>1.5230813816895197E-2</v>
      </c>
      <c r="AN186" s="51">
        <v>2.0484953857404828E-2</v>
      </c>
      <c r="AO186" s="51">
        <v>1.5635639644556772E-2</v>
      </c>
      <c r="AP186" s="51">
        <v>3.4313736719839539E-3</v>
      </c>
      <c r="AQ186" s="51">
        <v>1.8532579406537444E-3</v>
      </c>
      <c r="AR186" s="51"/>
      <c r="AS186" s="51"/>
      <c r="AT186" s="51"/>
      <c r="AU186" s="51"/>
      <c r="AV186" s="51"/>
      <c r="AW186" s="51"/>
      <c r="AX186" s="51"/>
      <c r="AY186" s="51"/>
      <c r="AZ186" s="51"/>
      <c r="BA186" s="51"/>
      <c r="BB186" s="51"/>
      <c r="BC186" s="51"/>
      <c r="BD186" s="51">
        <v>1.5205534388965634E-2</v>
      </c>
      <c r="BE186" s="51"/>
      <c r="BF186" s="51"/>
      <c r="BG186" s="51"/>
      <c r="BH186" s="51"/>
      <c r="BI186" s="51"/>
      <c r="BJ186" s="51"/>
      <c r="BK186" s="51">
        <v>2.8923210835352309E-4</v>
      </c>
      <c r="BL186" s="51"/>
      <c r="BM186" s="51">
        <v>3.9097666888166772E-2</v>
      </c>
    </row>
    <row r="187" spans="1:65" x14ac:dyDescent="0.2">
      <c r="A187" s="13">
        <v>42795</v>
      </c>
      <c r="B187" s="51">
        <v>0.82964108306547435</v>
      </c>
      <c r="C187" s="51">
        <v>0</v>
      </c>
      <c r="D187" s="51">
        <v>0</v>
      </c>
      <c r="E187" s="51">
        <v>0</v>
      </c>
      <c r="F187" s="51">
        <v>0</v>
      </c>
      <c r="G187" s="51">
        <v>0</v>
      </c>
      <c r="H187" s="51">
        <v>0</v>
      </c>
      <c r="I187" s="51">
        <v>0.10105841785973441</v>
      </c>
      <c r="J187" s="51">
        <v>0.12386987420195343</v>
      </c>
      <c r="K187" s="51">
        <v>0.10343315259073139</v>
      </c>
      <c r="L187" s="51">
        <v>9.4357943255797827E-2</v>
      </c>
      <c r="M187" s="51">
        <v>5.7813087235853065E-2</v>
      </c>
      <c r="N187" s="51">
        <v>7.0045331665086141E-2</v>
      </c>
      <c r="O187" s="51">
        <v>0</v>
      </c>
      <c r="P187" s="51">
        <v>0</v>
      </c>
      <c r="Q187" s="51">
        <v>0</v>
      </c>
      <c r="R187" s="51">
        <v>0</v>
      </c>
      <c r="S187" s="51">
        <v>0.1851768422321213</v>
      </c>
      <c r="T187" s="51">
        <v>0.10776336079026561</v>
      </c>
      <c r="U187" s="51">
        <v>9.3879789524042662E-2</v>
      </c>
      <c r="V187" s="51">
        <v>0.1207262366967574</v>
      </c>
      <c r="W187" s="51">
        <v>0.1366345946369544</v>
      </c>
      <c r="X187" s="51">
        <v>8.7683699532663986E-2</v>
      </c>
      <c r="Y187" s="51">
        <v>0.1675036773177784</v>
      </c>
      <c r="Z187" s="51">
        <v>0.1289299162089152</v>
      </c>
      <c r="AA187" s="51">
        <v>0.18003653250922294</v>
      </c>
      <c r="AB187" s="51">
        <v>0.1272538896428394</v>
      </c>
      <c r="AC187" s="51">
        <v>5.853163017995601E-2</v>
      </c>
      <c r="AD187" s="51">
        <v>5.5972158541753594E-2</v>
      </c>
      <c r="AE187" s="51">
        <v>8.331865682872848E-2</v>
      </c>
      <c r="AF187" s="51">
        <v>4.8108682821264202E-2</v>
      </c>
      <c r="AG187" s="51">
        <v>7.2427207107499128E-2</v>
      </c>
      <c r="AH187" s="51">
        <v>7.7422976309624941E-2</v>
      </c>
      <c r="AI187" s="51">
        <v>7.1995717901481321E-2</v>
      </c>
      <c r="AJ187" s="51">
        <v>8.735002213376486E-2</v>
      </c>
      <c r="AK187" s="51">
        <v>4.8890551222026929E-2</v>
      </c>
      <c r="AL187" s="51">
        <v>1.4075267958611273E-3</v>
      </c>
      <c r="AM187" s="51">
        <v>1.7082747756508768E-2</v>
      </c>
      <c r="AN187" s="51">
        <v>2.0880273561316193E-2</v>
      </c>
      <c r="AO187" s="51">
        <v>1.5530127783756242E-2</v>
      </c>
      <c r="AP187" s="51">
        <v>2.0948304253618185E-3</v>
      </c>
      <c r="AQ187" s="51">
        <v>2.7122033691632324E-3</v>
      </c>
      <c r="AR187" s="51">
        <v>2.9600792572115152E-4</v>
      </c>
      <c r="AS187" s="51"/>
      <c r="AT187" s="51"/>
      <c r="AU187" s="51"/>
      <c r="AV187" s="51"/>
      <c r="AW187" s="51"/>
      <c r="AX187" s="51"/>
      <c r="AY187" s="51"/>
      <c r="AZ187" s="51"/>
      <c r="BA187" s="51"/>
      <c r="BB187" s="51"/>
      <c r="BC187" s="51"/>
      <c r="BD187" s="51">
        <v>1.5773860916989728E-2</v>
      </c>
      <c r="BE187" s="51"/>
      <c r="BF187" s="51"/>
      <c r="BG187" s="51"/>
      <c r="BH187" s="51"/>
      <c r="BI187" s="51"/>
      <c r="BJ187" s="51"/>
      <c r="BK187" s="51">
        <v>3.5146938619421607E-4</v>
      </c>
      <c r="BL187" s="51"/>
      <c r="BM187" s="99">
        <v>3.5765981579084727E-2</v>
      </c>
    </row>
    <row r="188" spans="1:65" x14ac:dyDescent="0.2">
      <c r="A188" s="13">
        <v>42826</v>
      </c>
      <c r="B188" s="51">
        <v>0.82701368323869229</v>
      </c>
      <c r="C188" s="51">
        <v>0</v>
      </c>
      <c r="D188" s="51">
        <v>0</v>
      </c>
      <c r="E188" s="51">
        <v>0</v>
      </c>
      <c r="F188" s="51">
        <v>0</v>
      </c>
      <c r="G188" s="51">
        <v>0</v>
      </c>
      <c r="H188" s="51">
        <v>0</v>
      </c>
      <c r="I188" s="51">
        <v>0.11170291952980645</v>
      </c>
      <c r="J188" s="51">
        <v>0.12251382446697114</v>
      </c>
      <c r="K188" s="51">
        <v>0.10223807462718007</v>
      </c>
      <c r="L188" s="51">
        <v>0.10362201546936017</v>
      </c>
      <c r="M188" s="51">
        <v>5.996790861951995E-2</v>
      </c>
      <c r="N188" s="51">
        <v>7.2495422347569602E-2</v>
      </c>
      <c r="O188" s="51">
        <v>0</v>
      </c>
      <c r="P188" s="51">
        <v>0</v>
      </c>
      <c r="Q188" s="51">
        <v>0</v>
      </c>
      <c r="R188" s="51">
        <v>0</v>
      </c>
      <c r="S188" s="51">
        <v>0.18596011008083374</v>
      </c>
      <c r="T188" s="51">
        <v>0.11979657532055568</v>
      </c>
      <c r="U188" s="51">
        <v>9.7170790914953425E-2</v>
      </c>
      <c r="V188" s="51">
        <v>0.12575697316126641</v>
      </c>
      <c r="W188" s="51">
        <v>0.14018242553115606</v>
      </c>
      <c r="X188" s="51">
        <v>9.0262305395370751E-2</v>
      </c>
      <c r="Y188" s="51">
        <v>0.17936821552762242</v>
      </c>
      <c r="Z188" s="51">
        <v>0.13033443140302123</v>
      </c>
      <c r="AA188" s="51">
        <v>0.17924138272726742</v>
      </c>
      <c r="AB188" s="51">
        <v>0.12562485984132318</v>
      </c>
      <c r="AC188" s="51">
        <v>6.5409712878347612E-2</v>
      </c>
      <c r="AD188" s="51">
        <v>5.9275022020083744E-2</v>
      </c>
      <c r="AE188" s="51">
        <v>8.3733210143763948E-2</v>
      </c>
      <c r="AF188" s="51">
        <v>4.4516337135596475E-2</v>
      </c>
      <c r="AG188" s="51">
        <v>7.5712130760690388E-2</v>
      </c>
      <c r="AH188" s="51">
        <v>8.0675497430068729E-2</v>
      </c>
      <c r="AI188" s="51">
        <v>7.9051582766604109E-2</v>
      </c>
      <c r="AJ188" s="51">
        <v>9.4729709190090897E-2</v>
      </c>
      <c r="AK188" s="51">
        <v>4.8368392235415905E-2</v>
      </c>
      <c r="AL188" s="51">
        <v>4.3025600620082219E-3</v>
      </c>
      <c r="AM188" s="51">
        <v>1.5904067694235996E-2</v>
      </c>
      <c r="AN188" s="51">
        <v>2.0863854663179277E-2</v>
      </c>
      <c r="AO188" s="51">
        <v>1.8016502840058631E-2</v>
      </c>
      <c r="AP188" s="51">
        <v>3.4391026157170805E-3</v>
      </c>
      <c r="AQ188" s="51">
        <v>3.2436275688240575E-3</v>
      </c>
      <c r="AR188" s="51">
        <v>3.9585257759980325E-4</v>
      </c>
      <c r="AS188" s="51"/>
      <c r="AT188" s="51"/>
      <c r="AU188" s="51"/>
      <c r="AV188" s="51"/>
      <c r="AW188" s="51"/>
      <c r="AX188" s="51"/>
      <c r="AY188" s="51"/>
      <c r="AZ188" s="51"/>
      <c r="BA188" s="51"/>
      <c r="BB188" s="51"/>
      <c r="BC188" s="51"/>
      <c r="BD188" s="51">
        <v>1.8329290489375673E-2</v>
      </c>
      <c r="BE188" s="51"/>
      <c r="BF188" s="51"/>
      <c r="BG188" s="51"/>
      <c r="BH188" s="51"/>
      <c r="BI188" s="51"/>
      <c r="BJ188" s="51"/>
      <c r="BK188" s="51">
        <v>4.1405046290423226E-4</v>
      </c>
      <c r="BL188" s="51"/>
      <c r="BM188" s="99">
        <v>3.7396725341783732E-2</v>
      </c>
    </row>
    <row r="189" spans="1:65" x14ac:dyDescent="0.2">
      <c r="A189" s="13">
        <v>42856</v>
      </c>
      <c r="B189" s="51">
        <v>0.84363367089104013</v>
      </c>
      <c r="C189" s="51">
        <v>0</v>
      </c>
      <c r="D189" s="51">
        <v>0</v>
      </c>
      <c r="E189" s="51">
        <v>0</v>
      </c>
      <c r="F189" s="51">
        <v>0</v>
      </c>
      <c r="G189" s="51">
        <v>0</v>
      </c>
      <c r="H189" s="51">
        <v>0</v>
      </c>
      <c r="I189" s="51">
        <v>0.11664916235741921</v>
      </c>
      <c r="J189" s="51">
        <v>0.12282674310545104</v>
      </c>
      <c r="K189" s="51">
        <v>0.10961027437333234</v>
      </c>
      <c r="L189" s="51">
        <v>0.10919776956796859</v>
      </c>
      <c r="M189" s="51">
        <v>6.2578769513298979E-2</v>
      </c>
      <c r="N189" s="51">
        <v>7.9523074189132251E-2</v>
      </c>
      <c r="O189" s="51">
        <v>0</v>
      </c>
      <c r="P189" s="51">
        <v>0</v>
      </c>
      <c r="Q189" s="51">
        <v>0</v>
      </c>
      <c r="R189" s="51">
        <v>0</v>
      </c>
      <c r="S189" s="51">
        <v>0.19518690398391708</v>
      </c>
      <c r="T189" s="51">
        <v>0.12177213547272904</v>
      </c>
      <c r="U189" s="51">
        <v>8.8500138494085751E-2</v>
      </c>
      <c r="V189" s="51">
        <v>0.12422146507359029</v>
      </c>
      <c r="W189" s="51">
        <v>0.14812677620052775</v>
      </c>
      <c r="X189" s="51">
        <v>8.9325854656338938E-2</v>
      </c>
      <c r="Y189" s="51">
        <v>0.18263613043919816</v>
      </c>
      <c r="Z189" s="51">
        <v>0.12167430254188187</v>
      </c>
      <c r="AA189" s="51">
        <v>0.18683544627384849</v>
      </c>
      <c r="AB189" s="51">
        <v>0.11855867246112774</v>
      </c>
      <c r="AC189" s="51">
        <v>7.0254824517677256E-2</v>
      </c>
      <c r="AD189" s="51">
        <v>5.758479421757353E-2</v>
      </c>
      <c r="AE189" s="51">
        <v>8.728329623408565E-2</v>
      </c>
      <c r="AF189" s="51">
        <v>5.4952071781060922E-2</v>
      </c>
      <c r="AG189" s="51">
        <v>8.8218669511647002E-2</v>
      </c>
      <c r="AH189" s="51">
        <v>7.7900926111317589E-2</v>
      </c>
      <c r="AI189" s="51">
        <v>8.0562772880170913E-2</v>
      </c>
      <c r="AJ189" s="51">
        <v>9.0730652198997563E-2</v>
      </c>
      <c r="AK189" s="51">
        <v>5.4740089708604452E-2</v>
      </c>
      <c r="AL189" s="51">
        <v>1.1620528241705064E-3</v>
      </c>
      <c r="AM189" s="51">
        <v>1.7901316224336519E-2</v>
      </c>
      <c r="AN189" s="51">
        <v>2.0908205371948322E-2</v>
      </c>
      <c r="AO189" s="51">
        <v>1.9286542639008641E-2</v>
      </c>
      <c r="AP189" s="51">
        <v>5.5987952039994373E-3</v>
      </c>
      <c r="AQ189" s="51">
        <v>4.240339036286349E-3</v>
      </c>
      <c r="AR189" s="51">
        <v>5.9005619696526099E-4</v>
      </c>
      <c r="AS189" s="51"/>
      <c r="AT189" s="51"/>
      <c r="AU189" s="51"/>
      <c r="AV189" s="51"/>
      <c r="AW189" s="51"/>
      <c r="AX189" s="51"/>
      <c r="AY189" s="51"/>
      <c r="AZ189" s="51"/>
      <c r="BA189" s="51"/>
      <c r="BB189" s="51"/>
      <c r="BC189" s="51"/>
      <c r="BD189" s="51">
        <v>1.8802774697766658E-2</v>
      </c>
      <c r="BE189" s="51"/>
      <c r="BF189" s="51"/>
      <c r="BG189" s="51"/>
      <c r="BH189" s="51"/>
      <c r="BI189" s="51"/>
      <c r="BJ189" s="51"/>
      <c r="BK189" s="51">
        <v>5.0396987930449678E-4</v>
      </c>
      <c r="BL189" s="51"/>
      <c r="BM189" s="99">
        <v>3.8622383124397752E-2</v>
      </c>
    </row>
    <row r="190" spans="1:65" x14ac:dyDescent="0.2">
      <c r="A190" s="13">
        <v>42887</v>
      </c>
      <c r="B190" s="51">
        <v>0.84587771453712435</v>
      </c>
      <c r="C190" s="51">
        <v>0</v>
      </c>
      <c r="D190" s="51">
        <v>0</v>
      </c>
      <c r="E190" s="51">
        <v>0</v>
      </c>
      <c r="F190" s="51">
        <v>0</v>
      </c>
      <c r="G190" s="51">
        <v>0</v>
      </c>
      <c r="H190" s="51">
        <v>0</v>
      </c>
      <c r="I190" s="51">
        <v>0.1196508070046919</v>
      </c>
      <c r="J190" s="51">
        <v>0.12650603762326709</v>
      </c>
      <c r="K190" s="51">
        <v>0.1059216632649789</v>
      </c>
      <c r="L190" s="51">
        <v>0.11044844929716266</v>
      </c>
      <c r="M190" s="51">
        <v>6.3172350223629853E-2</v>
      </c>
      <c r="N190" s="51">
        <v>7.8201448639213342E-2</v>
      </c>
      <c r="O190" s="51">
        <v>0</v>
      </c>
      <c r="P190" s="51">
        <v>0</v>
      </c>
      <c r="Q190" s="51">
        <v>0</v>
      </c>
      <c r="R190" s="51">
        <v>0</v>
      </c>
      <c r="S190" s="51">
        <v>0.19453752339209929</v>
      </c>
      <c r="T190" s="51">
        <v>0.12045888781695077</v>
      </c>
      <c r="U190" s="51">
        <v>9.3279921754400363E-2</v>
      </c>
      <c r="V190" s="51">
        <v>0.12341291445418018</v>
      </c>
      <c r="W190" s="51">
        <v>0.14947210815217116</v>
      </c>
      <c r="X190" s="51">
        <v>9.8955459223876913E-2</v>
      </c>
      <c r="Y190" s="51">
        <v>0.18743775886833255</v>
      </c>
      <c r="Z190" s="51">
        <v>0.11582801250326201</v>
      </c>
      <c r="AA190" s="51">
        <v>0.19178803337576211</v>
      </c>
      <c r="AB190" s="51">
        <v>0.12640496403910981</v>
      </c>
      <c r="AC190" s="51">
        <v>7.2160454242964439E-2</v>
      </c>
      <c r="AD190" s="51">
        <v>5.7128520511881969E-2</v>
      </c>
      <c r="AE190" s="51">
        <v>9.1490613493840384E-2</v>
      </c>
      <c r="AF190" s="51">
        <v>5.7809466193746099E-2</v>
      </c>
      <c r="AG190" s="51">
        <v>9.3264663904062864E-2</v>
      </c>
      <c r="AH190" s="51">
        <v>7.9827847626328288E-2</v>
      </c>
      <c r="AI190" s="51">
        <v>7.8517111002250686E-2</v>
      </c>
      <c r="AJ190" s="51">
        <v>9.122791777291106E-2</v>
      </c>
      <c r="AK190" s="51">
        <v>5.4165495436801998E-2</v>
      </c>
      <c r="AL190" s="51">
        <v>1.8143875659102845E-3</v>
      </c>
      <c r="AM190" s="51">
        <v>1.9003709833177798E-2</v>
      </c>
      <c r="AN190" s="51">
        <v>2.0848493684722951E-2</v>
      </c>
      <c r="AO190" s="51">
        <v>1.8927040371638778E-2</v>
      </c>
      <c r="AP190" s="51">
        <v>6.8930978079039138E-3</v>
      </c>
      <c r="AQ190" s="51">
        <v>5.1698754878503183E-3</v>
      </c>
      <c r="AR190" s="51">
        <v>1.1396279316288854E-3</v>
      </c>
      <c r="AS190" s="51">
        <v>8.1710761237972033E-5</v>
      </c>
      <c r="AT190" s="51"/>
      <c r="AU190" s="51"/>
      <c r="AV190" s="51"/>
      <c r="AW190" s="51"/>
      <c r="AX190" s="51"/>
      <c r="AY190" s="51"/>
      <c r="AZ190" s="51"/>
      <c r="BA190" s="51"/>
      <c r="BB190" s="51"/>
      <c r="BC190" s="51"/>
      <c r="BD190" s="51">
        <v>2.2828405741789418E-2</v>
      </c>
      <c r="BE190" s="51"/>
      <c r="BF190" s="51"/>
      <c r="BG190" s="51"/>
      <c r="BH190" s="51"/>
      <c r="BI190" s="51"/>
      <c r="BJ190" s="51"/>
      <c r="BK190" s="51">
        <v>5.7935965976405534E-4</v>
      </c>
      <c r="BL190" s="51"/>
      <c r="BM190" s="99">
        <v>3.5329975446377879E-2</v>
      </c>
    </row>
    <row r="191" spans="1:65" x14ac:dyDescent="0.2">
      <c r="A191" s="13">
        <v>42917</v>
      </c>
      <c r="B191" s="51">
        <v>0.84727034716688332</v>
      </c>
      <c r="C191" s="51">
        <v>0</v>
      </c>
      <c r="D191" s="51">
        <v>0</v>
      </c>
      <c r="E191" s="51">
        <v>0</v>
      </c>
      <c r="F191" s="51">
        <v>0</v>
      </c>
      <c r="G191" s="51">
        <v>0</v>
      </c>
      <c r="H191" s="51">
        <v>0</v>
      </c>
      <c r="I191" s="51">
        <v>0.12769536438850798</v>
      </c>
      <c r="J191" s="51">
        <v>0.14965826894951259</v>
      </c>
      <c r="K191" s="51">
        <v>0.10593292156513211</v>
      </c>
      <c r="L191" s="51">
        <v>0.10941535755830922</v>
      </c>
      <c r="M191" s="51">
        <v>6.4682862661490453E-2</v>
      </c>
      <c r="N191" s="51">
        <v>7.9013238230099758E-2</v>
      </c>
      <c r="O191" s="51">
        <v>0</v>
      </c>
      <c r="P191" s="51">
        <v>0</v>
      </c>
      <c r="Q191" s="51">
        <v>0</v>
      </c>
      <c r="R191" s="51">
        <v>0</v>
      </c>
      <c r="S191" s="51">
        <v>0.20639567424064481</v>
      </c>
      <c r="T191" s="51">
        <v>0.13672780941501086</v>
      </c>
      <c r="U191" s="51">
        <v>9.8949623329999473E-2</v>
      </c>
      <c r="V191" s="51">
        <v>0.12301689790261409</v>
      </c>
      <c r="W191" s="51">
        <v>0.15450285906648384</v>
      </c>
      <c r="X191" s="51">
        <v>0.1061262169448642</v>
      </c>
      <c r="Y191" s="51">
        <v>0.20122692032446549</v>
      </c>
      <c r="Z191" s="51">
        <v>0.11481332802891236</v>
      </c>
      <c r="AA191" s="51">
        <v>0.19831365371065984</v>
      </c>
      <c r="AB191" s="51">
        <v>0.12587396797843722</v>
      </c>
      <c r="AC191" s="51">
        <v>6.9545730144827581E-2</v>
      </c>
      <c r="AD191" s="51">
        <v>6.0667877006019708E-2</v>
      </c>
      <c r="AE191" s="51">
        <v>0.10022959356230284</v>
      </c>
      <c r="AF191" s="51">
        <v>5.9823779008560229E-2</v>
      </c>
      <c r="AG191" s="51">
        <v>9.2222670498211881E-2</v>
      </c>
      <c r="AH191" s="51">
        <v>8.0792030966610515E-2</v>
      </c>
      <c r="AI191" s="51">
        <v>8.225714275540473E-2</v>
      </c>
      <c r="AJ191" s="51">
        <v>0.10049974148139321</v>
      </c>
      <c r="AK191" s="51">
        <v>5.8751250634960984E-2</v>
      </c>
      <c r="AL191" s="51">
        <v>2.2484573569367789E-3</v>
      </c>
      <c r="AM191" s="51">
        <v>2.2344343923325231E-2</v>
      </c>
      <c r="AN191" s="51">
        <v>2.2227589914341199E-2</v>
      </c>
      <c r="AO191" s="51">
        <v>2.0147279319240728E-2</v>
      </c>
      <c r="AP191" s="51">
        <v>8.7461616765342892E-3</v>
      </c>
      <c r="AQ191" s="51">
        <v>5.594699557794661E-3</v>
      </c>
      <c r="AR191" s="51">
        <v>3.0256993264627177E-3</v>
      </c>
      <c r="AS191" s="51">
        <v>1.7026503630615015E-4</v>
      </c>
      <c r="AT191" s="51"/>
      <c r="AU191" s="51"/>
      <c r="AV191" s="51"/>
      <c r="AW191" s="51"/>
      <c r="AX191" s="51"/>
      <c r="AY191" s="51"/>
      <c r="AZ191" s="51"/>
      <c r="BA191" s="51"/>
      <c r="BB191" s="51"/>
      <c r="BC191" s="51"/>
      <c r="BD191" s="51">
        <v>2.4277697556165215E-2</v>
      </c>
      <c r="BE191" s="51"/>
      <c r="BF191" s="51"/>
      <c r="BG191" s="51"/>
      <c r="BH191" s="51"/>
      <c r="BI191" s="51"/>
      <c r="BJ191" s="51"/>
      <c r="BK191" s="51">
        <v>4.7071201589731041E-4</v>
      </c>
      <c r="BL191" s="51"/>
      <c r="BM191" s="99">
        <v>3.7332661864528834E-2</v>
      </c>
    </row>
    <row r="192" spans="1:65" x14ac:dyDescent="0.2">
      <c r="A192" s="13">
        <v>42948</v>
      </c>
      <c r="B192" s="51">
        <v>0.8431374979164894</v>
      </c>
      <c r="C192" s="51">
        <v>0</v>
      </c>
      <c r="D192" s="51">
        <v>0</v>
      </c>
      <c r="E192" s="51">
        <v>0</v>
      </c>
      <c r="F192" s="51">
        <v>0</v>
      </c>
      <c r="G192" s="51">
        <v>0</v>
      </c>
      <c r="H192" s="51">
        <v>0</v>
      </c>
      <c r="I192" s="51">
        <v>0.1277637819751842</v>
      </c>
      <c r="J192" s="51">
        <v>0.1556049912718864</v>
      </c>
      <c r="K192" s="51">
        <v>0.10653482586906028</v>
      </c>
      <c r="L192" s="51">
        <v>0.11642453387251638</v>
      </c>
      <c r="M192" s="51">
        <v>6.8726866742859619E-2</v>
      </c>
      <c r="N192" s="51">
        <v>8.2902721393398576E-2</v>
      </c>
      <c r="O192" s="51">
        <v>0</v>
      </c>
      <c r="P192" s="51">
        <v>0</v>
      </c>
      <c r="Q192" s="51">
        <v>0</v>
      </c>
      <c r="R192" s="51">
        <v>0</v>
      </c>
      <c r="S192" s="51">
        <v>0.20831770603538258</v>
      </c>
      <c r="T192" s="51">
        <v>0.14237886722388848</v>
      </c>
      <c r="U192" s="51">
        <v>0.10374418725225248</v>
      </c>
      <c r="V192" s="51">
        <v>0.12287964384531826</v>
      </c>
      <c r="W192" s="51">
        <v>0.15017373149523772</v>
      </c>
      <c r="X192" s="51">
        <v>0.10878412198661175</v>
      </c>
      <c r="Y192" s="51">
        <v>0.2065753133081987</v>
      </c>
      <c r="Z192" s="51">
        <v>0.11143150502698099</v>
      </c>
      <c r="AA192" s="51">
        <v>0.20761653176798214</v>
      </c>
      <c r="AB192" s="51">
        <v>0.128380928583056</v>
      </c>
      <c r="AC192" s="51">
        <v>6.9768776592310192E-2</v>
      </c>
      <c r="AD192" s="51">
        <v>6.1022799130500287E-2</v>
      </c>
      <c r="AE192" s="51">
        <v>0.10399585315505819</v>
      </c>
      <c r="AF192" s="51">
        <v>6.1023997677922492E-2</v>
      </c>
      <c r="AG192" s="51">
        <v>9.3830769142344325E-2</v>
      </c>
      <c r="AH192" s="51">
        <v>7.7733453644096479E-2</v>
      </c>
      <c r="AI192" s="51">
        <v>8.7459129530233312E-2</v>
      </c>
      <c r="AJ192" s="51">
        <v>0.10035343266737977</v>
      </c>
      <c r="AK192" s="51">
        <v>6.1023675182501742E-2</v>
      </c>
      <c r="AL192" s="51">
        <v>2.6239697294742239E-3</v>
      </c>
      <c r="AM192" s="51">
        <v>2.1729460028615439E-2</v>
      </c>
      <c r="AN192" s="51">
        <v>2.2611083399132963E-2</v>
      </c>
      <c r="AO192" s="51">
        <v>2.1275019848641583E-2</v>
      </c>
      <c r="AP192" s="51">
        <v>9.8604959636290138E-3</v>
      </c>
      <c r="AQ192" s="51">
        <v>7.2328995363810655E-3</v>
      </c>
      <c r="AR192" s="51">
        <v>3.9844498336066387E-3</v>
      </c>
      <c r="AS192" s="51">
        <v>1.9005955285214348E-4</v>
      </c>
      <c r="AT192" s="51"/>
      <c r="AU192" s="51"/>
      <c r="AV192" s="51"/>
      <c r="AW192" s="51"/>
      <c r="AX192" s="51"/>
      <c r="AY192" s="51"/>
      <c r="AZ192" s="51"/>
      <c r="BA192" s="51"/>
      <c r="BB192" s="51"/>
      <c r="BC192" s="51"/>
      <c r="BD192" s="51">
        <v>2.2587848012567736E-2</v>
      </c>
      <c r="BE192" s="51"/>
      <c r="BF192" s="51"/>
      <c r="BG192" s="51"/>
      <c r="BH192" s="51"/>
      <c r="BI192" s="51"/>
      <c r="BJ192" s="51"/>
      <c r="BK192" s="51">
        <v>7.7101949363931601E-4</v>
      </c>
      <c r="BL192" s="51"/>
      <c r="BM192" s="99">
        <v>3.8082187602244501E-2</v>
      </c>
    </row>
    <row r="193" spans="1:65" x14ac:dyDescent="0.2">
      <c r="A193" s="13">
        <v>42979</v>
      </c>
      <c r="B193" s="51">
        <v>0.83372698273157742</v>
      </c>
      <c r="C193" s="51">
        <v>0</v>
      </c>
      <c r="D193" s="51">
        <v>0</v>
      </c>
      <c r="E193" s="51">
        <v>0</v>
      </c>
      <c r="F193" s="51">
        <v>0</v>
      </c>
      <c r="G193" s="51">
        <v>0</v>
      </c>
      <c r="H193" s="51">
        <v>0</v>
      </c>
      <c r="I193" s="51">
        <v>0.12660397922221317</v>
      </c>
      <c r="J193" s="51">
        <v>0.15632706290252177</v>
      </c>
      <c r="K193" s="51">
        <v>0.11449076164788891</v>
      </c>
      <c r="L193" s="51">
        <v>0.12256041779423446</v>
      </c>
      <c r="M193" s="51">
        <v>6.9515271423577246E-2</v>
      </c>
      <c r="N193" s="51">
        <v>7.9155713162862545E-2</v>
      </c>
      <c r="O193" s="51">
        <v>0</v>
      </c>
      <c r="P193" s="51">
        <v>0</v>
      </c>
      <c r="Q193" s="51">
        <v>0</v>
      </c>
      <c r="R193" s="51">
        <v>0</v>
      </c>
      <c r="S193" s="51">
        <v>0.20659930728312839</v>
      </c>
      <c r="T193" s="51">
        <v>0.14591920637747285</v>
      </c>
      <c r="U193" s="51">
        <v>0.10231098593502554</v>
      </c>
      <c r="V193" s="51">
        <v>0.12282971751563068</v>
      </c>
      <c r="W193" s="51">
        <v>0.14770333686947412</v>
      </c>
      <c r="X193" s="51">
        <v>0.10793015650294149</v>
      </c>
      <c r="Y193" s="51">
        <v>0.19691262405448437</v>
      </c>
      <c r="Z193" s="51">
        <v>0.13259269791636769</v>
      </c>
      <c r="AA193" s="51">
        <v>0.21207086943989176</v>
      </c>
      <c r="AB193" s="51">
        <v>0.12399199155779515</v>
      </c>
      <c r="AC193" s="51">
        <v>7.1218642478870831E-2</v>
      </c>
      <c r="AD193" s="51">
        <v>6.4958478951591903E-2</v>
      </c>
      <c r="AE193" s="51">
        <v>0.10504623041282585</v>
      </c>
      <c r="AF193" s="51">
        <v>6.0863067659421191E-2</v>
      </c>
      <c r="AG193" s="51">
        <v>9.2467224212542998E-2</v>
      </c>
      <c r="AH193" s="51">
        <v>8.2352988802727053E-2</v>
      </c>
      <c r="AI193" s="51">
        <v>9.0264333276616288E-2</v>
      </c>
      <c r="AJ193" s="51">
        <v>0.10410365522346274</v>
      </c>
      <c r="AK193" s="51">
        <v>6.2529606170603477E-2</v>
      </c>
      <c r="AL193" s="51">
        <v>8.8386070668134548E-4</v>
      </c>
      <c r="AM193" s="51">
        <v>2.2614342574694177E-2</v>
      </c>
      <c r="AN193" s="51">
        <v>2.4872158965552928E-2</v>
      </c>
      <c r="AO193" s="51">
        <v>2.1562300905130814E-2</v>
      </c>
      <c r="AP193" s="51">
        <v>1.0918541505223511E-2</v>
      </c>
      <c r="AQ193" s="51">
        <v>8.3458338562762725E-3</v>
      </c>
      <c r="AR193" s="51">
        <v>4.5304699769797277E-3</v>
      </c>
      <c r="AS193" s="51">
        <v>4.8484319490956255E-4</v>
      </c>
      <c r="AT193" s="51"/>
      <c r="AU193" s="51"/>
      <c r="AV193" s="51"/>
      <c r="AW193" s="51"/>
      <c r="AX193" s="51"/>
      <c r="AY193" s="51"/>
      <c r="AZ193" s="51"/>
      <c r="BA193" s="51"/>
      <c r="BB193" s="51"/>
      <c r="BC193" s="51"/>
      <c r="BD193" s="51">
        <v>2.2832445350501562E-2</v>
      </c>
      <c r="BE193" s="51"/>
      <c r="BF193" s="51"/>
      <c r="BG193" s="51"/>
      <c r="BH193" s="51"/>
      <c r="BI193" s="51"/>
      <c r="BJ193" s="51"/>
      <c r="BK193" s="51">
        <v>7.9716374741652704E-4</v>
      </c>
      <c r="BL193" s="51"/>
      <c r="BM193" s="99">
        <v>3.9054086277623662E-2</v>
      </c>
    </row>
    <row r="194" spans="1:65" x14ac:dyDescent="0.2">
      <c r="A194" s="13">
        <v>43009</v>
      </c>
      <c r="B194" s="51">
        <v>0.84378665249830553</v>
      </c>
      <c r="C194" s="51">
        <v>0</v>
      </c>
      <c r="D194" s="51">
        <v>0</v>
      </c>
      <c r="E194" s="51">
        <v>0</v>
      </c>
      <c r="F194" s="51">
        <v>0</v>
      </c>
      <c r="G194" s="51">
        <v>0</v>
      </c>
      <c r="H194" s="51">
        <v>0</v>
      </c>
      <c r="I194" s="51">
        <v>0.1382490903847676</v>
      </c>
      <c r="J194" s="51">
        <v>0.1669578652870525</v>
      </c>
      <c r="K194" s="51">
        <v>0.11774804898988252</v>
      </c>
      <c r="L194" s="51">
        <v>0.12624709181738991</v>
      </c>
      <c r="M194" s="51">
        <v>6.5992356539521374E-2</v>
      </c>
      <c r="N194" s="51">
        <v>7.5817931029578178E-2</v>
      </c>
      <c r="O194" s="51">
        <v>0</v>
      </c>
      <c r="P194" s="51">
        <v>0</v>
      </c>
      <c r="Q194" s="51">
        <v>0</v>
      </c>
      <c r="R194" s="51">
        <v>0</v>
      </c>
      <c r="S194" s="51">
        <v>0</v>
      </c>
      <c r="T194" s="51">
        <v>0.14841685040300487</v>
      </c>
      <c r="U194" s="51">
        <v>0.10984943739813932</v>
      </c>
      <c r="V194" s="51">
        <v>0.12801904391262772</v>
      </c>
      <c r="W194" s="51">
        <v>0.14259040735483586</v>
      </c>
      <c r="X194" s="51">
        <v>0.10481643095026048</v>
      </c>
      <c r="Y194" s="51">
        <v>0.20690972701587895</v>
      </c>
      <c r="Z194" s="51">
        <v>0.13809271897387795</v>
      </c>
      <c r="AA194" s="51">
        <v>0.20979837953406194</v>
      </c>
      <c r="AB194" s="51">
        <v>0.13099396101310901</v>
      </c>
      <c r="AC194" s="51">
        <v>7.3399905727541417E-2</v>
      </c>
      <c r="AD194" s="51">
        <v>6.6562048218045053E-2</v>
      </c>
      <c r="AE194" s="51">
        <v>0.1024953783650257</v>
      </c>
      <c r="AF194" s="51">
        <v>6.169867293287546E-2</v>
      </c>
      <c r="AG194" s="51">
        <v>0.10019761439453835</v>
      </c>
      <c r="AH194" s="51">
        <v>8.5530406813734361E-2</v>
      </c>
      <c r="AI194" s="51">
        <v>8.8593253887553194E-2</v>
      </c>
      <c r="AJ194" s="51">
        <v>0.10937856568584878</v>
      </c>
      <c r="AK194" s="51">
        <v>6.7852414831009261E-2</v>
      </c>
      <c r="AL194" s="51">
        <v>2.8158063196240088E-3</v>
      </c>
      <c r="AM194" s="51">
        <v>2.4083630582495175E-2</v>
      </c>
      <c r="AN194" s="51">
        <v>2.8248794436083514E-2</v>
      </c>
      <c r="AO194" s="51">
        <v>2.2223031720132368E-2</v>
      </c>
      <c r="AP194" s="51">
        <v>1.1622080950025019E-2</v>
      </c>
      <c r="AQ194" s="51">
        <v>1.005911426197979E-2</v>
      </c>
      <c r="AR194" s="51">
        <v>5.8315347164148842E-3</v>
      </c>
      <c r="AS194" s="51">
        <v>6.8040375420926806E-4</v>
      </c>
      <c r="AT194" s="51"/>
      <c r="AU194" s="51"/>
      <c r="AV194" s="51"/>
      <c r="AW194" s="51"/>
      <c r="AX194" s="51"/>
      <c r="AY194" s="51"/>
      <c r="AZ194" s="51"/>
      <c r="BA194" s="51"/>
      <c r="BB194" s="51"/>
      <c r="BC194" s="51"/>
      <c r="BD194" s="51">
        <v>2.478377173917861E-2</v>
      </c>
      <c r="BE194" s="51"/>
      <c r="BF194" s="51"/>
      <c r="BG194" s="51"/>
      <c r="BH194" s="51"/>
      <c r="BI194" s="51"/>
      <c r="BJ194" s="51"/>
      <c r="BK194" s="51">
        <v>8.9350934415063931E-4</v>
      </c>
      <c r="BL194" s="51"/>
      <c r="BM194" s="99">
        <v>3.9942271745769531E-2</v>
      </c>
    </row>
    <row r="195" spans="1:65" x14ac:dyDescent="0.2">
      <c r="A195" s="13">
        <v>43040</v>
      </c>
      <c r="B195" s="51">
        <v>0.84164219456978218</v>
      </c>
      <c r="C195" s="51">
        <v>0</v>
      </c>
      <c r="D195" s="51">
        <v>0</v>
      </c>
      <c r="E195" s="51">
        <v>0</v>
      </c>
      <c r="F195" s="51">
        <v>0</v>
      </c>
      <c r="G195" s="51">
        <v>0</v>
      </c>
      <c r="H195" s="51">
        <v>0</v>
      </c>
      <c r="I195" s="51">
        <v>0.14371609573245134</v>
      </c>
      <c r="J195" s="51">
        <v>0.15091126861364984</v>
      </c>
      <c r="K195" s="51">
        <v>0.12159180945474547</v>
      </c>
      <c r="L195" s="51">
        <v>0.12250828366711605</v>
      </c>
      <c r="M195" s="51">
        <v>6.7237884108595283E-2</v>
      </c>
      <c r="N195" s="51">
        <v>7.9068695233858885E-2</v>
      </c>
      <c r="O195" s="51">
        <v>0</v>
      </c>
      <c r="P195" s="51">
        <v>0</v>
      </c>
      <c r="Q195" s="51">
        <v>0</v>
      </c>
      <c r="R195" s="51">
        <v>0</v>
      </c>
      <c r="S195" s="51">
        <v>0</v>
      </c>
      <c r="T195" s="51">
        <v>0.15222741240717355</v>
      </c>
      <c r="U195" s="51">
        <v>0.10827338661104498</v>
      </c>
      <c r="V195" s="51">
        <v>0.13262854735521568</v>
      </c>
      <c r="W195" s="51">
        <v>0.15037014509488056</v>
      </c>
      <c r="X195" s="51">
        <v>0.12022868403020172</v>
      </c>
      <c r="Y195" s="51">
        <v>0.20473940782885816</v>
      </c>
      <c r="Z195" s="51">
        <v>0.14597156403487288</v>
      </c>
      <c r="AA195" s="51">
        <v>0.19988645908363448</v>
      </c>
      <c r="AB195" s="51">
        <v>0.13345342554294157</v>
      </c>
      <c r="AC195" s="51">
        <v>7.5379672661779445E-2</v>
      </c>
      <c r="AD195" s="51">
        <v>6.7633642727705029E-2</v>
      </c>
      <c r="AE195" s="51">
        <v>0.1046574097543029</v>
      </c>
      <c r="AF195" s="51">
        <v>6.4463097386113666E-2</v>
      </c>
      <c r="AG195" s="51">
        <v>9.882706513529077E-2</v>
      </c>
      <c r="AH195" s="51">
        <v>8.5159432830117482E-2</v>
      </c>
      <c r="AI195" s="51">
        <v>9.3571650867132414E-2</v>
      </c>
      <c r="AJ195" s="51">
        <v>0.10860535561365445</v>
      </c>
      <c r="AK195" s="51">
        <v>6.5515375295321227E-2</v>
      </c>
      <c r="AL195" s="51">
        <v>2.2945078723430085E-3</v>
      </c>
      <c r="AM195" s="51">
        <v>2.4657543522332553E-2</v>
      </c>
      <c r="AN195" s="51">
        <v>2.6455115446057845E-2</v>
      </c>
      <c r="AO195" s="51">
        <v>2.609694600976592E-2</v>
      </c>
      <c r="AP195" s="51">
        <v>1.2086542129616245E-2</v>
      </c>
      <c r="AQ195" s="51">
        <v>1.0811306504469638E-2</v>
      </c>
      <c r="AR195" s="51">
        <v>6.5295168629738755E-3</v>
      </c>
      <c r="AS195" s="51">
        <v>1.2677346869925041E-3</v>
      </c>
      <c r="AT195" s="51"/>
      <c r="AU195" s="51"/>
      <c r="AV195" s="51"/>
      <c r="AW195" s="51"/>
      <c r="AX195" s="51"/>
      <c r="AY195" s="51"/>
      <c r="AZ195" s="51"/>
      <c r="BA195" s="51"/>
      <c r="BB195" s="51"/>
      <c r="BC195" s="51"/>
      <c r="BD195" s="51">
        <v>2.738444666298108E-2</v>
      </c>
      <c r="BE195" s="51">
        <v>7.7283208684955325E-4</v>
      </c>
      <c r="BF195" s="51"/>
      <c r="BG195" s="51"/>
      <c r="BH195" s="51"/>
      <c r="BI195" s="51"/>
      <c r="BJ195" s="51"/>
      <c r="BK195" s="51">
        <v>1.5983962504520091E-3</v>
      </c>
      <c r="BL195" s="51"/>
      <c r="BM195" s="99">
        <v>3.828018610232637E-2</v>
      </c>
    </row>
    <row r="196" spans="1:65" x14ac:dyDescent="0.2">
      <c r="A196" s="13">
        <v>43070</v>
      </c>
      <c r="B196" s="51">
        <v>0.84501943555605863</v>
      </c>
      <c r="C196" s="51">
        <v>0</v>
      </c>
      <c r="D196" s="51">
        <v>0</v>
      </c>
      <c r="E196" s="51">
        <v>0</v>
      </c>
      <c r="F196" s="51">
        <v>0</v>
      </c>
      <c r="G196" s="51">
        <v>0</v>
      </c>
      <c r="H196" s="51">
        <v>0</v>
      </c>
      <c r="I196" s="51">
        <v>0.14743229500815133</v>
      </c>
      <c r="J196" s="51">
        <v>0.14420283771553236</v>
      </c>
      <c r="K196" s="51">
        <v>0.12260207975445388</v>
      </c>
      <c r="L196" s="51">
        <v>0.13902790292883549</v>
      </c>
      <c r="M196" s="51">
        <v>6.5941847043038543E-2</v>
      </c>
      <c r="N196" s="51">
        <v>7.5822142101291387E-2</v>
      </c>
      <c r="O196" s="51">
        <v>0</v>
      </c>
      <c r="P196" s="51">
        <v>0</v>
      </c>
      <c r="Q196" s="51">
        <v>0</v>
      </c>
      <c r="R196" s="51">
        <v>0</v>
      </c>
      <c r="S196" s="51">
        <v>0</v>
      </c>
      <c r="T196" s="51">
        <v>0.14885912812265453</v>
      </c>
      <c r="U196" s="51">
        <v>0.11089704882002771</v>
      </c>
      <c r="V196" s="51">
        <v>0.13666910409759264</v>
      </c>
      <c r="W196" s="51">
        <v>0.15296991940820151</v>
      </c>
      <c r="X196" s="51">
        <v>0.12470880987293262</v>
      </c>
      <c r="Y196" s="51">
        <v>0.19660596380451809</v>
      </c>
      <c r="Z196" s="51">
        <v>0.15252006676874127</v>
      </c>
      <c r="AA196" s="51">
        <v>0.17121531130533407</v>
      </c>
      <c r="AB196" s="51">
        <v>0.13720230054456128</v>
      </c>
      <c r="AC196" s="51">
        <v>7.2339657625501472E-2</v>
      </c>
      <c r="AD196" s="51">
        <v>6.8448622290614325E-2</v>
      </c>
      <c r="AE196" s="51">
        <v>0.10609631264686462</v>
      </c>
      <c r="AF196" s="51">
        <v>6.2939500863583353E-2</v>
      </c>
      <c r="AG196" s="51">
        <v>9.8497126272727581E-2</v>
      </c>
      <c r="AH196" s="51">
        <v>8.6099865213036822E-2</v>
      </c>
      <c r="AI196" s="51">
        <v>9.6822370305986713E-2</v>
      </c>
      <c r="AJ196" s="51">
        <v>0.1111613074564262</v>
      </c>
      <c r="AK196" s="51">
        <v>7.0774035894195633E-2</v>
      </c>
      <c r="AL196" s="51">
        <v>1.1807389025651871E-3</v>
      </c>
      <c r="AM196" s="51">
        <v>2.3210831609727388E-2</v>
      </c>
      <c r="AN196" s="51">
        <v>2.8588799622505438E-2</v>
      </c>
      <c r="AO196" s="51">
        <v>2.6631259386861419E-2</v>
      </c>
      <c r="AP196" s="51">
        <v>1.5140121623010505E-2</v>
      </c>
      <c r="AQ196" s="51">
        <v>1.0942694585182102E-2</v>
      </c>
      <c r="AR196" s="51">
        <v>7.0996209675509084E-3</v>
      </c>
      <c r="AS196" s="51">
        <v>2.8352235884730901E-3</v>
      </c>
      <c r="AT196" s="51">
        <v>1.5328708201185995E-4</v>
      </c>
      <c r="AU196" s="51"/>
      <c r="AV196" s="51"/>
      <c r="AW196" s="51"/>
      <c r="AX196" s="51"/>
      <c r="AY196" s="51"/>
      <c r="AZ196" s="51"/>
      <c r="BA196" s="51"/>
      <c r="BB196" s="51"/>
      <c r="BC196" s="51"/>
      <c r="BD196" s="51">
        <v>3.0777779588990417E-2</v>
      </c>
      <c r="BE196" s="51">
        <v>7.091472857749273E-4</v>
      </c>
      <c r="BF196" s="51"/>
      <c r="BG196" s="51"/>
      <c r="BH196" s="51"/>
      <c r="BI196" s="51"/>
      <c r="BJ196" s="51"/>
      <c r="BK196" s="51">
        <v>2.3594801296307321E-3</v>
      </c>
      <c r="BL196" s="51"/>
      <c r="BM196" s="99">
        <v>3.5840522619333404E-2</v>
      </c>
    </row>
    <row r="197" spans="1:65" x14ac:dyDescent="0.2">
      <c r="A197" s="13">
        <v>43101</v>
      </c>
      <c r="B197" s="51">
        <v>0.84768685527222309</v>
      </c>
      <c r="C197" s="51">
        <v>0</v>
      </c>
      <c r="D197" s="51">
        <v>0</v>
      </c>
      <c r="E197" s="51">
        <v>0</v>
      </c>
      <c r="F197" s="51">
        <v>0</v>
      </c>
      <c r="G197" s="51">
        <v>0</v>
      </c>
      <c r="H197" s="51">
        <v>0</v>
      </c>
      <c r="I197" s="51">
        <v>0.18868612418206879</v>
      </c>
      <c r="J197" s="51">
        <v>0.189745901930122</v>
      </c>
      <c r="K197" s="51">
        <v>0.16886249235721015</v>
      </c>
      <c r="L197" s="51">
        <v>0.18578116955487778</v>
      </c>
      <c r="M197" s="51">
        <v>9.2818498406154984E-2</v>
      </c>
      <c r="N197" s="51">
        <v>9.6579577358304289E-2</v>
      </c>
      <c r="O197" s="51">
        <v>0</v>
      </c>
      <c r="P197" s="51">
        <v>0</v>
      </c>
      <c r="Q197" s="51">
        <v>0</v>
      </c>
      <c r="R197" s="51">
        <v>0</v>
      </c>
      <c r="S197" s="51">
        <v>0</v>
      </c>
      <c r="T197" s="51">
        <v>0.15098118220812631</v>
      </c>
      <c r="U197" s="51">
        <v>0.11424117243468607</v>
      </c>
      <c r="V197" s="51">
        <v>0.14529203191916523</v>
      </c>
      <c r="W197" s="51">
        <v>0.17695244097827326</v>
      </c>
      <c r="X197" s="51">
        <v>0.12154849929601086</v>
      </c>
      <c r="Y197" s="51">
        <v>0.20513721851561978</v>
      </c>
      <c r="Z197" s="51">
        <v>0.15108399684949422</v>
      </c>
      <c r="AA197" s="51">
        <v>0.1752040393556436</v>
      </c>
      <c r="AB197" s="51">
        <v>0.1308868488267956</v>
      </c>
      <c r="AC197" s="51">
        <v>7.9966313695962229E-2</v>
      </c>
      <c r="AD197" s="51">
        <v>6.9758614485040463E-2</v>
      </c>
      <c r="AE197" s="51">
        <v>0.10666436776685417</v>
      </c>
      <c r="AF197" s="51">
        <v>6.7709146244509272E-2</v>
      </c>
      <c r="AG197" s="51">
        <v>0.10477898003574199</v>
      </c>
      <c r="AH197" s="51">
        <v>8.8977488736759217E-2</v>
      </c>
      <c r="AI197" s="51">
        <v>9.6784591225422073E-2</v>
      </c>
      <c r="AJ197" s="51">
        <v>0.12945198497891539</v>
      </c>
      <c r="AK197" s="51">
        <v>7.2202605872559875E-2</v>
      </c>
      <c r="AL197" s="51">
        <v>3.4666172123601446E-3</v>
      </c>
      <c r="AM197" s="51">
        <v>2.4409133467504486E-2</v>
      </c>
      <c r="AN197" s="51">
        <v>3.2066420597298459E-2</v>
      </c>
      <c r="AO197" s="51">
        <v>2.933816286309246E-2</v>
      </c>
      <c r="AP197" s="51">
        <v>1.6389667037320123E-2</v>
      </c>
      <c r="AQ197" s="51">
        <v>1.1522548064007439E-2</v>
      </c>
      <c r="AR197" s="51">
        <v>9.0538402636068209E-3</v>
      </c>
      <c r="AS197" s="51">
        <v>3.0047413211460807E-3</v>
      </c>
      <c r="AT197" s="51">
        <v>2.7408686389364091E-4</v>
      </c>
      <c r="AU197" s="51"/>
      <c r="AV197" s="51"/>
      <c r="AW197" s="51"/>
      <c r="AX197" s="51"/>
      <c r="AY197" s="51"/>
      <c r="AZ197" s="51"/>
      <c r="BA197" s="51"/>
      <c r="BB197" s="51"/>
      <c r="BC197" s="51"/>
      <c r="BD197" s="51">
        <v>2.9823638847651365E-2</v>
      </c>
      <c r="BE197" s="51">
        <v>7.5119215571935712E-3</v>
      </c>
      <c r="BF197" s="51"/>
      <c r="BG197" s="51"/>
      <c r="BH197" s="51"/>
      <c r="BI197" s="51"/>
      <c r="BJ197" s="51"/>
      <c r="BK197" s="51">
        <v>5.9578205781113305E-3</v>
      </c>
      <c r="BL197" s="51"/>
      <c r="BM197" s="99">
        <v>3.9335286802707932E-2</v>
      </c>
    </row>
    <row r="198" spans="1:65" x14ac:dyDescent="0.2">
      <c r="A198" s="13">
        <v>43132</v>
      </c>
      <c r="B198" s="51">
        <v>0.85179181993862285</v>
      </c>
      <c r="C198" s="51">
        <v>0</v>
      </c>
      <c r="D198" s="51">
        <v>0</v>
      </c>
      <c r="E198" s="51">
        <v>0</v>
      </c>
      <c r="F198" s="51">
        <v>0</v>
      </c>
      <c r="G198" s="51">
        <v>0</v>
      </c>
      <c r="H198" s="51">
        <v>0</v>
      </c>
      <c r="I198" s="51">
        <v>0.15392579881536775</v>
      </c>
      <c r="J198" s="51">
        <v>0.15291865993003381</v>
      </c>
      <c r="K198" s="51">
        <v>0.12888442863846833</v>
      </c>
      <c r="L198" s="51">
        <v>0.15748059646794227</v>
      </c>
      <c r="M198" s="51">
        <v>6.9362872441730269E-2</v>
      </c>
      <c r="N198" s="51">
        <v>7.5003425480712441E-2</v>
      </c>
      <c r="O198" s="51">
        <v>0</v>
      </c>
      <c r="P198" s="51">
        <v>0</v>
      </c>
      <c r="Q198" s="51">
        <v>0</v>
      </c>
      <c r="R198" s="51">
        <v>0</v>
      </c>
      <c r="S198" s="51">
        <v>0</v>
      </c>
      <c r="T198" s="51">
        <v>0.11766927938559063</v>
      </c>
      <c r="U198" s="51">
        <v>0.11228585233745188</v>
      </c>
      <c r="V198" s="51">
        <v>0.14162548567360181</v>
      </c>
      <c r="W198" s="51">
        <v>0.1787119764506907</v>
      </c>
      <c r="X198" s="51">
        <v>0.11418222172410183</v>
      </c>
      <c r="Y198" s="51">
        <v>0.21315945974182396</v>
      </c>
      <c r="Z198" s="51">
        <v>0.1504021548000028</v>
      </c>
      <c r="AA198" s="51">
        <v>0.18138014370002459</v>
      </c>
      <c r="AB198" s="51">
        <v>0.13729541398280778</v>
      </c>
      <c r="AC198" s="51">
        <v>8.4019746783290786E-2</v>
      </c>
      <c r="AD198" s="51">
        <v>7.0266159465866992E-2</v>
      </c>
      <c r="AE198" s="51">
        <v>0.10589553813942727</v>
      </c>
      <c r="AF198" s="51">
        <v>6.9395744643628299E-2</v>
      </c>
      <c r="AG198" s="51">
        <v>0.1037145313777931</v>
      </c>
      <c r="AH198" s="51">
        <v>8.9483560577762009E-2</v>
      </c>
      <c r="AI198" s="51">
        <v>9.9315059496236785E-2</v>
      </c>
      <c r="AJ198" s="51">
        <v>0.12848167965350879</v>
      </c>
      <c r="AK198" s="51">
        <v>7.1320598717552253E-2</v>
      </c>
      <c r="AL198" s="51">
        <v>6.0674134229464051E-3</v>
      </c>
      <c r="AM198" s="51">
        <v>2.5612709494364602E-2</v>
      </c>
      <c r="AN198" s="51">
        <v>3.6136893766018884E-2</v>
      </c>
      <c r="AO198" s="51">
        <v>2.7958183117478736E-2</v>
      </c>
      <c r="AP198" s="51">
        <v>1.5684186279435117E-2</v>
      </c>
      <c r="AQ198" s="51">
        <v>1.2840391193210574E-2</v>
      </c>
      <c r="AR198" s="51">
        <v>8.4685997834760395E-3</v>
      </c>
      <c r="AS198" s="51">
        <v>4.255071716264173E-3</v>
      </c>
      <c r="AT198" s="51">
        <v>5.6649571408524837E-4</v>
      </c>
      <c r="AU198" s="51"/>
      <c r="AV198" s="51"/>
      <c r="AW198" s="51"/>
      <c r="AX198" s="51"/>
      <c r="AY198" s="51"/>
      <c r="AZ198" s="51"/>
      <c r="BA198" s="51"/>
      <c r="BB198" s="51"/>
      <c r="BC198" s="51"/>
      <c r="BD198" s="51">
        <v>3.0391318412126278E-2</v>
      </c>
      <c r="BE198" s="51">
        <v>3.1164402641286463E-3</v>
      </c>
      <c r="BF198" s="51"/>
      <c r="BG198" s="51"/>
      <c r="BH198" s="51"/>
      <c r="BI198" s="51"/>
      <c r="BJ198" s="51"/>
      <c r="BK198" s="51">
        <v>6.2887019161906007E-3</v>
      </c>
      <c r="BL198" s="51"/>
      <c r="BM198" s="99">
        <v>3.8037760327510627E-2</v>
      </c>
    </row>
    <row r="199" spans="1:65" x14ac:dyDescent="0.2">
      <c r="A199" s="13">
        <v>43160</v>
      </c>
      <c r="B199" s="51">
        <v>0.86318394851318059</v>
      </c>
      <c r="C199" s="51">
        <v>0</v>
      </c>
      <c r="D199" s="51">
        <v>0</v>
      </c>
      <c r="E199" s="51">
        <v>0</v>
      </c>
      <c r="F199" s="51">
        <v>0</v>
      </c>
      <c r="G199" s="51">
        <v>0</v>
      </c>
      <c r="H199" s="51">
        <v>0</v>
      </c>
      <c r="I199" s="51">
        <v>0.15770418423988708</v>
      </c>
      <c r="J199" s="51">
        <v>0.157820727418578</v>
      </c>
      <c r="K199" s="51">
        <v>0.13235890850630586</v>
      </c>
      <c r="L199" s="51">
        <v>0.14483054223844324</v>
      </c>
      <c r="M199" s="51">
        <v>7.3407254117843879E-2</v>
      </c>
      <c r="N199" s="51">
        <v>7.6897161294443461E-2</v>
      </c>
      <c r="O199" s="51">
        <v>0</v>
      </c>
      <c r="P199" s="51">
        <v>0</v>
      </c>
      <c r="Q199" s="51">
        <v>0</v>
      </c>
      <c r="R199" s="51">
        <v>0</v>
      </c>
      <c r="S199" s="51">
        <v>0</v>
      </c>
      <c r="T199" s="51">
        <v>0.11109109910648665</v>
      </c>
      <c r="U199" s="51">
        <v>0.11842165137082904</v>
      </c>
      <c r="V199" s="51">
        <v>0.14845499126990624</v>
      </c>
      <c r="W199" s="51">
        <v>0.1904375765909192</v>
      </c>
      <c r="X199" s="51">
        <v>0.11768184594125523</v>
      </c>
      <c r="Y199" s="51">
        <v>0.22117039850120804</v>
      </c>
      <c r="Z199" s="51">
        <v>0.15547499456387717</v>
      </c>
      <c r="AA199" s="51">
        <v>0.21108433146855038</v>
      </c>
      <c r="AB199" s="51">
        <v>0.13903541751162038</v>
      </c>
      <c r="AC199" s="51">
        <v>8.1818327219261994E-2</v>
      </c>
      <c r="AD199" s="51">
        <v>7.1264192903455079E-2</v>
      </c>
      <c r="AE199" s="51">
        <v>0.11158175580786585</v>
      </c>
      <c r="AF199" s="51">
        <v>6.6142422883400664E-2</v>
      </c>
      <c r="AG199" s="51">
        <v>0.10636330302492338</v>
      </c>
      <c r="AH199" s="51">
        <v>9.203817505178441E-2</v>
      </c>
      <c r="AI199" s="51">
        <v>9.9704637337438867E-2</v>
      </c>
      <c r="AJ199" s="51">
        <v>0.12977499182381469</v>
      </c>
      <c r="AK199" s="51">
        <v>7.3236218455294946E-2</v>
      </c>
      <c r="AL199" s="51">
        <v>9.2138051580856004E-3</v>
      </c>
      <c r="AM199" s="51">
        <v>2.8498424483245962E-2</v>
      </c>
      <c r="AN199" s="51">
        <v>3.2024056965609428E-2</v>
      </c>
      <c r="AO199" s="51">
        <v>2.7891922638640321E-2</v>
      </c>
      <c r="AP199" s="51">
        <v>1.9085038823009177E-2</v>
      </c>
      <c r="AQ199" s="51">
        <v>1.4693892331640581E-2</v>
      </c>
      <c r="AR199" s="51">
        <v>1.0740422374154431E-2</v>
      </c>
      <c r="AS199" s="51">
        <v>5.9322188732870759E-3</v>
      </c>
      <c r="AT199" s="51">
        <v>2.3945054831088042E-3</v>
      </c>
      <c r="AU199" s="51">
        <v>6.1934380127098843E-4</v>
      </c>
      <c r="AV199" s="51"/>
      <c r="AW199" s="51"/>
      <c r="AX199" s="51"/>
      <c r="AY199" s="51"/>
      <c r="AZ199" s="51"/>
      <c r="BA199" s="51"/>
      <c r="BB199" s="51"/>
      <c r="BC199" s="51"/>
      <c r="BD199" s="51">
        <v>3.5407905653540149E-2</v>
      </c>
      <c r="BE199" s="51">
        <v>3.2708954568662625E-3</v>
      </c>
      <c r="BF199" s="51"/>
      <c r="BG199" s="51"/>
      <c r="BH199" s="51"/>
      <c r="BI199" s="51"/>
      <c r="BJ199" s="51"/>
      <c r="BK199" s="51">
        <v>4.9329812257700471E-3</v>
      </c>
      <c r="BL199" s="51"/>
      <c r="BM199" s="99">
        <v>3.7049080035917982E-2</v>
      </c>
    </row>
    <row r="200" spans="1:65" x14ac:dyDescent="0.2">
      <c r="A200" s="13">
        <v>43191</v>
      </c>
      <c r="B200" s="51">
        <v>0.86545314101762993</v>
      </c>
      <c r="C200" s="51">
        <v>0</v>
      </c>
      <c r="D200" s="51">
        <v>0</v>
      </c>
      <c r="E200" s="51">
        <v>0</v>
      </c>
      <c r="F200" s="51">
        <v>0</v>
      </c>
      <c r="G200" s="51">
        <v>0</v>
      </c>
      <c r="H200" s="51">
        <v>0</v>
      </c>
      <c r="I200" s="51">
        <v>0.16307667617055172</v>
      </c>
      <c r="J200" s="51">
        <v>0.15979356236480038</v>
      </c>
      <c r="K200" s="51">
        <v>0.14236748332094268</v>
      </c>
      <c r="L200" s="51">
        <v>0.15451015230885429</v>
      </c>
      <c r="M200" s="51">
        <v>7.4123461753184947E-2</v>
      </c>
      <c r="N200" s="51">
        <v>7.6627843977811042E-2</v>
      </c>
      <c r="O200" s="51">
        <v>0</v>
      </c>
      <c r="P200" s="51">
        <v>0</v>
      </c>
      <c r="Q200" s="51">
        <v>0</v>
      </c>
      <c r="R200" s="51">
        <v>0</v>
      </c>
      <c r="S200" s="51">
        <v>0</v>
      </c>
      <c r="T200" s="51">
        <v>0.11158089851666285</v>
      </c>
      <c r="U200" s="51">
        <v>0.11411341966788438</v>
      </c>
      <c r="V200" s="51">
        <v>0.15141578716993309</v>
      </c>
      <c r="W200" s="51">
        <v>0.17799260934952399</v>
      </c>
      <c r="X200" s="51">
        <v>0.12762452039135741</v>
      </c>
      <c r="Y200" s="51">
        <v>0.22537827096481394</v>
      </c>
      <c r="Z200" s="51">
        <v>0.1564914927101162</v>
      </c>
      <c r="AA200" s="51">
        <v>0.21315092243723383</v>
      </c>
      <c r="AB200" s="51">
        <v>0.14500540843058438</v>
      </c>
      <c r="AC200" s="51">
        <v>9.0273799538371599E-2</v>
      </c>
      <c r="AD200" s="51">
        <v>7.3284404493469554E-2</v>
      </c>
      <c r="AE200" s="51">
        <v>0.11097727249872932</v>
      </c>
      <c r="AF200" s="51">
        <v>7.0747426108481198E-2</v>
      </c>
      <c r="AG200" s="51">
        <v>9.8674936985051503E-2</v>
      </c>
      <c r="AH200" s="51">
        <v>8.8553618894854524E-2</v>
      </c>
      <c r="AI200" s="51">
        <v>9.2609684871377856E-2</v>
      </c>
      <c r="AJ200" s="51">
        <v>0.13529551468284612</v>
      </c>
      <c r="AK200" s="51">
        <v>7.5917539088326366E-2</v>
      </c>
      <c r="AL200" s="51">
        <v>9.1595172075119493E-3</v>
      </c>
      <c r="AM200" s="51">
        <v>2.8692039160163853E-2</v>
      </c>
      <c r="AN200" s="51">
        <v>3.5170827252690891E-2</v>
      </c>
      <c r="AO200" s="51">
        <v>3.1144210719092156E-2</v>
      </c>
      <c r="AP200" s="51">
        <v>1.9908697406248725E-2</v>
      </c>
      <c r="AQ200" s="51">
        <v>1.3833705216798376E-2</v>
      </c>
      <c r="AR200" s="51">
        <v>1.3589887301150388E-2</v>
      </c>
      <c r="AS200" s="51">
        <v>6.4038391884607545E-3</v>
      </c>
      <c r="AT200" s="51">
        <v>4.071550796393846E-3</v>
      </c>
      <c r="AU200" s="51">
        <v>5.976438111803961E-4</v>
      </c>
      <c r="AV200" s="51"/>
      <c r="AW200" s="51"/>
      <c r="AX200" s="51"/>
      <c r="AY200" s="51"/>
      <c r="AZ200" s="51"/>
      <c r="BA200" s="51"/>
      <c r="BB200" s="51"/>
      <c r="BC200" s="51"/>
      <c r="BD200" s="51">
        <v>3.4864673390667469E-2</v>
      </c>
      <c r="BE200" s="51">
        <v>4.8320270453726935E-3</v>
      </c>
      <c r="BF200" s="51"/>
      <c r="BG200" s="51"/>
      <c r="BH200" s="51"/>
      <c r="BI200" s="51"/>
      <c r="BJ200" s="51"/>
      <c r="BK200" s="51">
        <v>6.1003949439987267E-3</v>
      </c>
      <c r="BL200" s="51"/>
      <c r="BM200" s="99">
        <v>3.8059257019800063E-2</v>
      </c>
    </row>
    <row r="201" spans="1:65" x14ac:dyDescent="0.2">
      <c r="A201" s="13">
        <v>43221</v>
      </c>
      <c r="B201" s="51">
        <v>0.85707801112211535</v>
      </c>
      <c r="C201" s="51">
        <v>0</v>
      </c>
      <c r="D201" s="51">
        <v>0</v>
      </c>
      <c r="E201" s="51">
        <v>0</v>
      </c>
      <c r="F201" s="51">
        <v>0</v>
      </c>
      <c r="G201" s="51">
        <v>0</v>
      </c>
      <c r="H201" s="51">
        <v>0</v>
      </c>
      <c r="I201" s="51">
        <v>0.16845390264903987</v>
      </c>
      <c r="J201" s="51">
        <v>0.16801486695620341</v>
      </c>
      <c r="K201" s="51">
        <v>0.13357262948912754</v>
      </c>
      <c r="L201" s="51">
        <v>0.14568165596909396</v>
      </c>
      <c r="M201" s="51">
        <v>7.661288341719312E-2</v>
      </c>
      <c r="N201" s="51">
        <v>7.3403147175459191E-2</v>
      </c>
      <c r="O201" s="51">
        <v>0</v>
      </c>
      <c r="P201" s="51">
        <v>0</v>
      </c>
      <c r="Q201" s="51">
        <v>0</v>
      </c>
      <c r="R201" s="51">
        <v>0</v>
      </c>
      <c r="S201" s="51">
        <v>0</v>
      </c>
      <c r="T201" s="51">
        <v>0.11860139635091581</v>
      </c>
      <c r="U201" s="51">
        <v>0.1172121579339815</v>
      </c>
      <c r="V201" s="51">
        <v>0.1473129921081501</v>
      </c>
      <c r="W201" s="51">
        <v>0.18468769955448672</v>
      </c>
      <c r="X201" s="51">
        <v>0.13160772836887943</v>
      </c>
      <c r="Y201" s="51">
        <v>0.2230476015329653</v>
      </c>
      <c r="Z201" s="51">
        <v>0.15821146792754859</v>
      </c>
      <c r="AA201" s="51">
        <v>0.24003317187463996</v>
      </c>
      <c r="AB201" s="51">
        <v>0.14342980485056103</v>
      </c>
      <c r="AC201" s="51">
        <v>8.5990051596042311E-2</v>
      </c>
      <c r="AD201" s="51">
        <v>7.4087809219301498E-2</v>
      </c>
      <c r="AE201" s="51">
        <v>0.11180451872375829</v>
      </c>
      <c r="AF201" s="51">
        <v>7.4795844825917251E-2</v>
      </c>
      <c r="AG201" s="51">
        <v>0.10182919009003588</v>
      </c>
      <c r="AH201" s="51">
        <v>9.4474850963296136E-2</v>
      </c>
      <c r="AI201" s="51">
        <v>9.7524793977889324E-2</v>
      </c>
      <c r="AJ201" s="51">
        <v>0.13368972895623635</v>
      </c>
      <c r="AK201" s="51">
        <v>7.4221981315248639E-2</v>
      </c>
      <c r="AL201" s="51">
        <v>1.0666362451212717E-2</v>
      </c>
      <c r="AM201" s="51">
        <v>2.8950516570548802E-2</v>
      </c>
      <c r="AN201" s="51">
        <v>3.3904121281298057E-2</v>
      </c>
      <c r="AO201" s="51">
        <v>3.0677008221652952E-2</v>
      </c>
      <c r="AP201" s="51">
        <v>2.3895992777526565E-2</v>
      </c>
      <c r="AQ201" s="51">
        <v>1.5414215491607357E-2</v>
      </c>
      <c r="AR201" s="51">
        <v>1.4284733608790868E-2</v>
      </c>
      <c r="AS201" s="51">
        <v>5.7686978692924997E-3</v>
      </c>
      <c r="AT201" s="51">
        <v>5.7951691567566417E-3</v>
      </c>
      <c r="AU201" s="51">
        <v>1.2692245681019984E-3</v>
      </c>
      <c r="AV201" s="51"/>
      <c r="AW201" s="51"/>
      <c r="AX201" s="51"/>
      <c r="AY201" s="51"/>
      <c r="AZ201" s="51"/>
      <c r="BA201" s="51"/>
      <c r="BB201" s="51"/>
      <c r="BC201" s="51"/>
      <c r="BD201" s="51">
        <v>4.0254045945581185E-2</v>
      </c>
      <c r="BE201" s="51">
        <v>6.2847169792026366E-3</v>
      </c>
      <c r="BF201" s="51"/>
      <c r="BG201" s="51"/>
      <c r="BH201" s="51"/>
      <c r="BI201" s="51"/>
      <c r="BJ201" s="51"/>
      <c r="BK201" s="51">
        <v>6.2022683858923913E-3</v>
      </c>
      <c r="BL201" s="51">
        <v>0</v>
      </c>
      <c r="BM201" s="99">
        <v>3.8725189198349351E-2</v>
      </c>
    </row>
    <row r="202" spans="1:65" x14ac:dyDescent="0.2">
      <c r="A202" s="13">
        <v>43252</v>
      </c>
      <c r="B202" s="51">
        <v>0.86633928066943244</v>
      </c>
      <c r="C202" s="51">
        <v>0</v>
      </c>
      <c r="D202" s="51">
        <v>0</v>
      </c>
      <c r="E202" s="51">
        <v>0</v>
      </c>
      <c r="F202" s="51">
        <v>0</v>
      </c>
      <c r="G202" s="51">
        <v>0</v>
      </c>
      <c r="H202" s="51">
        <v>0</v>
      </c>
      <c r="I202" s="51">
        <v>0.17068131002957912</v>
      </c>
      <c r="J202" s="51">
        <v>0.16532862877666199</v>
      </c>
      <c r="K202" s="51">
        <v>0.14246243534568215</v>
      </c>
      <c r="L202" s="51">
        <v>0.14798998756256984</v>
      </c>
      <c r="M202" s="51">
        <v>7.8847694369008875E-2</v>
      </c>
      <c r="N202" s="51">
        <v>7.3490487601995641E-2</v>
      </c>
      <c r="O202" s="51">
        <v>0</v>
      </c>
      <c r="P202" s="51">
        <v>0</v>
      </c>
      <c r="Q202" s="51">
        <v>0</v>
      </c>
      <c r="R202" s="51">
        <v>0</v>
      </c>
      <c r="S202" s="51">
        <v>0</v>
      </c>
      <c r="T202" s="51">
        <v>0.11760927544951406</v>
      </c>
      <c r="U202" s="51">
        <v>0.13140858861355323</v>
      </c>
      <c r="V202" s="51">
        <v>0.14960745041766979</v>
      </c>
      <c r="W202" s="51">
        <v>0.18109813428694282</v>
      </c>
      <c r="X202" s="51">
        <v>0.13325104998731235</v>
      </c>
      <c r="Y202" s="51">
        <v>0.21893726019156468</v>
      </c>
      <c r="Z202" s="51">
        <v>0.15830541129548203</v>
      </c>
      <c r="AA202" s="51">
        <v>0.23010455921259687</v>
      </c>
      <c r="AB202" s="51">
        <v>0.14573241596283215</v>
      </c>
      <c r="AC202" s="51">
        <v>9.0199072596635177E-2</v>
      </c>
      <c r="AD202" s="51">
        <v>7.6667042628009163E-2</v>
      </c>
      <c r="AE202" s="51">
        <v>0.11196546054258603</v>
      </c>
      <c r="AF202" s="51">
        <v>8.0124711663654757E-2</v>
      </c>
      <c r="AG202" s="51">
        <v>0.10078989239696853</v>
      </c>
      <c r="AH202" s="51">
        <v>9.5798111136671638E-2</v>
      </c>
      <c r="AI202" s="51">
        <v>0.10357670462880444</v>
      </c>
      <c r="AJ202" s="51">
        <v>0.1410682504355826</v>
      </c>
      <c r="AK202" s="51">
        <v>7.8769993161055499E-2</v>
      </c>
      <c r="AL202" s="51">
        <v>1.172379611954371E-2</v>
      </c>
      <c r="AM202" s="51">
        <v>3.3980429453213855E-2</v>
      </c>
      <c r="AN202" s="51">
        <v>3.7046222392525356E-2</v>
      </c>
      <c r="AO202" s="51">
        <v>3.4200799796115303E-2</v>
      </c>
      <c r="AP202" s="51">
        <v>3.0328676346554371E-2</v>
      </c>
      <c r="AQ202" s="51">
        <v>2.3499827089626522E-2</v>
      </c>
      <c r="AR202" s="51">
        <v>1.9684072483113248E-2</v>
      </c>
      <c r="AS202" s="51">
        <v>7.0489987837533677E-3</v>
      </c>
      <c r="AT202" s="51">
        <v>7.9676114100958578E-3</v>
      </c>
      <c r="AU202" s="51">
        <v>8.3507870984678104E-3</v>
      </c>
      <c r="AV202" s="51"/>
      <c r="AW202" s="51"/>
      <c r="AX202" s="51"/>
      <c r="AY202" s="51"/>
      <c r="AZ202" s="51"/>
      <c r="BA202" s="51"/>
      <c r="BB202" s="51"/>
      <c r="BC202" s="51"/>
      <c r="BD202" s="51">
        <v>4.1632253062418391E-2</v>
      </c>
      <c r="BE202" s="51">
        <v>8.7351504313776876E-3</v>
      </c>
      <c r="BF202" s="51"/>
      <c r="BG202" s="51"/>
      <c r="BH202" s="51"/>
      <c r="BI202" s="51"/>
      <c r="BJ202" s="51"/>
      <c r="BK202" s="51">
        <v>6.7889356417754291E-3</v>
      </c>
      <c r="BL202" s="51">
        <v>6.1249285728674291E-5</v>
      </c>
      <c r="BM202" s="99">
        <v>4.2274411547937478E-2</v>
      </c>
    </row>
    <row r="203" spans="1:65" x14ac:dyDescent="0.2">
      <c r="A203" s="13">
        <v>43282</v>
      </c>
      <c r="B203" s="51">
        <v>0.86889173955209764</v>
      </c>
      <c r="C203" s="51">
        <v>0</v>
      </c>
      <c r="D203" s="51">
        <v>0</v>
      </c>
      <c r="E203" s="51">
        <v>0</v>
      </c>
      <c r="F203" s="51">
        <v>0</v>
      </c>
      <c r="G203" s="51">
        <v>0</v>
      </c>
      <c r="H203" s="51">
        <v>0</v>
      </c>
      <c r="I203" s="51">
        <v>0.16267643262506867</v>
      </c>
      <c r="J203" s="51">
        <v>0.15422482966627579</v>
      </c>
      <c r="K203" s="51">
        <v>0.13972434558359054</v>
      </c>
      <c r="L203" s="51">
        <v>0.15041772189227515</v>
      </c>
      <c r="M203" s="51">
        <v>7.6292895614803499E-2</v>
      </c>
      <c r="N203" s="51">
        <v>7.4993119493647925E-2</v>
      </c>
      <c r="O203" s="51">
        <v>0</v>
      </c>
      <c r="P203" s="51">
        <v>0</v>
      </c>
      <c r="Q203" s="51">
        <v>0</v>
      </c>
      <c r="R203" s="51">
        <v>0</v>
      </c>
      <c r="S203" s="51">
        <v>0</v>
      </c>
      <c r="T203" s="51">
        <v>0.129710104968773</v>
      </c>
      <c r="U203" s="51">
        <v>0.13012606663608484</v>
      </c>
      <c r="V203" s="51">
        <v>0.14610114741227717</v>
      </c>
      <c r="W203" s="51">
        <v>0.1755189436832689</v>
      </c>
      <c r="X203" s="51">
        <v>0.13905985400451829</v>
      </c>
      <c r="Y203" s="51">
        <v>0.21867562531066201</v>
      </c>
      <c r="Z203" s="51">
        <v>0.16610965908130693</v>
      </c>
      <c r="AA203" s="51">
        <v>0.23388184951984997</v>
      </c>
      <c r="AB203" s="51">
        <v>0.14584091920723968</v>
      </c>
      <c r="AC203" s="51">
        <v>8.991136441700312E-2</v>
      </c>
      <c r="AD203" s="51">
        <v>7.4358294255437565E-2</v>
      </c>
      <c r="AE203" s="51">
        <v>0.11626818828439672</v>
      </c>
      <c r="AF203" s="51">
        <v>7.5144859299968128E-2</v>
      </c>
      <c r="AG203" s="51">
        <v>0.10135956379066126</v>
      </c>
      <c r="AH203" s="51">
        <v>9.4098285142279567E-2</v>
      </c>
      <c r="AI203" s="51">
        <v>0.10416025731027009</v>
      </c>
      <c r="AJ203" s="51">
        <v>0.14130398037254899</v>
      </c>
      <c r="AK203" s="51">
        <v>7.9364761112004162E-2</v>
      </c>
      <c r="AL203" s="51">
        <v>1.1390673870680839E-2</v>
      </c>
      <c r="AM203" s="51">
        <v>3.194420500986124E-2</v>
      </c>
      <c r="AN203" s="51">
        <v>3.4242592822096546E-2</v>
      </c>
      <c r="AO203" s="51">
        <v>3.6739585667487654E-2</v>
      </c>
      <c r="AP203" s="51">
        <v>2.5383895710863871E-2</v>
      </c>
      <c r="AQ203" s="51">
        <v>1.7094064353839582E-2</v>
      </c>
      <c r="AR203" s="51">
        <v>1.560266030137634E-2</v>
      </c>
      <c r="AS203" s="51">
        <v>6.159802520224085E-3</v>
      </c>
      <c r="AT203" s="51">
        <v>9.0176671512991417E-3</v>
      </c>
      <c r="AU203" s="51">
        <v>2.7158644179516764E-3</v>
      </c>
      <c r="AV203" s="51"/>
      <c r="AW203" s="51"/>
      <c r="AX203" s="51"/>
      <c r="AY203" s="51"/>
      <c r="AZ203" s="51"/>
      <c r="BA203" s="51"/>
      <c r="BB203" s="51"/>
      <c r="BC203" s="51"/>
      <c r="BD203" s="51">
        <v>3.9415482010088973E-2</v>
      </c>
      <c r="BE203" s="51">
        <v>7.5765717062209409E-3</v>
      </c>
      <c r="BF203" s="51">
        <v>2.4599185280542403E-4</v>
      </c>
      <c r="BG203" s="51"/>
      <c r="BH203" s="51"/>
      <c r="BI203" s="51"/>
      <c r="BJ203" s="51"/>
      <c r="BK203" s="51">
        <v>9.961362785477608E-3</v>
      </c>
      <c r="BL203" s="51">
        <v>1.5539273907140003E-5</v>
      </c>
      <c r="BM203" s="99">
        <v>3.6018419052552125E-2</v>
      </c>
    </row>
    <row r="204" spans="1:65" x14ac:dyDescent="0.2">
      <c r="A204" s="13">
        <v>43313</v>
      </c>
      <c r="B204" s="51">
        <v>0.87267980590677674</v>
      </c>
      <c r="C204" s="51">
        <v>0</v>
      </c>
      <c r="D204" s="51">
        <v>0</v>
      </c>
      <c r="E204" s="51">
        <v>0</v>
      </c>
      <c r="F204" s="51">
        <v>0</v>
      </c>
      <c r="G204" s="51">
        <v>0</v>
      </c>
      <c r="H204" s="51">
        <v>0</v>
      </c>
      <c r="I204" s="51">
        <v>0.16063336545072393</v>
      </c>
      <c r="J204" s="51">
        <v>0.15562207533819081</v>
      </c>
      <c r="K204" s="51">
        <v>0.13589316458589257</v>
      </c>
      <c r="L204" s="51">
        <v>0.15094486883585961</v>
      </c>
      <c r="M204" s="51">
        <v>8.2900360394549552E-2</v>
      </c>
      <c r="N204" s="51">
        <v>7.9498056308966406E-2</v>
      </c>
      <c r="O204" s="51">
        <v>0</v>
      </c>
      <c r="P204" s="51">
        <v>0</v>
      </c>
      <c r="Q204" s="51">
        <v>0</v>
      </c>
      <c r="R204" s="51">
        <v>0</v>
      </c>
      <c r="S204" s="51">
        <v>0</v>
      </c>
      <c r="T204" s="51">
        <v>0.13852037289099189</v>
      </c>
      <c r="U204" s="51">
        <v>0.13660839472566205</v>
      </c>
      <c r="V204" s="51">
        <v>0.14581064463233442</v>
      </c>
      <c r="W204" s="51">
        <v>0.19234274110967217</v>
      </c>
      <c r="X204" s="51">
        <v>0.14461239662385827</v>
      </c>
      <c r="Y204" s="51">
        <v>0.22495903727386457</v>
      </c>
      <c r="Z204" s="51">
        <v>0.16277188060171047</v>
      </c>
      <c r="AA204" s="51">
        <v>0.24311697439194685</v>
      </c>
      <c r="AB204" s="51">
        <v>0.15011538717822084</v>
      </c>
      <c r="AC204" s="51">
        <v>8.9682575683757718E-2</v>
      </c>
      <c r="AD204" s="51">
        <v>7.7382487796235647E-2</v>
      </c>
      <c r="AE204" s="51">
        <v>0.12002022760832194</v>
      </c>
      <c r="AF204" s="51">
        <v>7.3853227386802861E-2</v>
      </c>
      <c r="AG204" s="51">
        <v>0.10488265311953768</v>
      </c>
      <c r="AH204" s="51">
        <v>9.9143509515749004E-2</v>
      </c>
      <c r="AI204" s="51">
        <v>0.10750933289468322</v>
      </c>
      <c r="AJ204" s="51">
        <v>0.1439452339805655</v>
      </c>
      <c r="AK204" s="51">
        <v>7.9867387572286438E-2</v>
      </c>
      <c r="AL204" s="51">
        <v>1.2806361805593644E-2</v>
      </c>
      <c r="AM204" s="51">
        <v>3.2134994554630654E-2</v>
      </c>
      <c r="AN204" s="51">
        <v>3.7532751692469578E-2</v>
      </c>
      <c r="AO204" s="51">
        <v>3.925206075803208E-2</v>
      </c>
      <c r="AP204" s="51">
        <v>2.363816951950095E-2</v>
      </c>
      <c r="AQ204" s="51">
        <v>1.7997910794006731E-2</v>
      </c>
      <c r="AR204" s="51">
        <v>1.6589142444543951E-2</v>
      </c>
      <c r="AS204" s="51">
        <v>9.7623153599338628E-3</v>
      </c>
      <c r="AT204" s="51">
        <v>1.058015963911671E-2</v>
      </c>
      <c r="AU204" s="51">
        <v>3.9465826891524631E-3</v>
      </c>
      <c r="AV204" s="51"/>
      <c r="AW204" s="51"/>
      <c r="AX204" s="51"/>
      <c r="AY204" s="51"/>
      <c r="AZ204" s="51"/>
      <c r="BA204" s="51"/>
      <c r="BB204" s="51"/>
      <c r="BC204" s="51"/>
      <c r="BD204" s="51">
        <v>4.2955055659530242E-2</v>
      </c>
      <c r="BE204" s="51">
        <v>1.1765165599815594E-2</v>
      </c>
      <c r="BF204" s="51">
        <v>3.7448278906415363E-4</v>
      </c>
      <c r="BG204" s="51"/>
      <c r="BH204" s="51"/>
      <c r="BI204" s="51"/>
      <c r="BJ204" s="51"/>
      <c r="BK204" s="51">
        <v>7.955868530202765E-3</v>
      </c>
      <c r="BL204" s="51">
        <v>7.057509697797797E-5</v>
      </c>
      <c r="BM204" s="99">
        <v>3.7798100834827195E-2</v>
      </c>
    </row>
    <row r="205" spans="1:65" x14ac:dyDescent="0.2">
      <c r="A205" s="13">
        <v>43344</v>
      </c>
      <c r="B205" s="51">
        <v>0.86795974901357931</v>
      </c>
      <c r="C205" s="51">
        <v>0</v>
      </c>
      <c r="D205" s="51">
        <v>0</v>
      </c>
      <c r="E205" s="51">
        <v>0</v>
      </c>
      <c r="F205" s="51">
        <v>0</v>
      </c>
      <c r="G205" s="51">
        <v>0</v>
      </c>
      <c r="H205" s="51">
        <v>0</v>
      </c>
      <c r="I205" s="51">
        <v>0.1691978417579974</v>
      </c>
      <c r="J205" s="51">
        <v>0.14783504877702686</v>
      </c>
      <c r="K205" s="51">
        <v>0.13964492836700887</v>
      </c>
      <c r="L205" s="51">
        <v>0.1526071743073851</v>
      </c>
      <c r="M205" s="51">
        <v>8.4151026016620792E-2</v>
      </c>
      <c r="N205" s="51">
        <v>8.3543069833459091E-2</v>
      </c>
      <c r="O205" s="51">
        <v>0</v>
      </c>
      <c r="P205" s="51">
        <v>0</v>
      </c>
      <c r="Q205" s="51">
        <v>0</v>
      </c>
      <c r="R205" s="51">
        <v>0</v>
      </c>
      <c r="S205" s="51">
        <v>0</v>
      </c>
      <c r="T205" s="51">
        <v>0.16005059604553024</v>
      </c>
      <c r="U205" s="51">
        <v>0.13939807196949452</v>
      </c>
      <c r="V205" s="51">
        <v>0.15557334264998596</v>
      </c>
      <c r="W205" s="51">
        <v>0.18063102687164845</v>
      </c>
      <c r="X205" s="51">
        <v>0.15004192066995217</v>
      </c>
      <c r="Y205" s="51">
        <v>0.22991134919966402</v>
      </c>
      <c r="Z205" s="51">
        <v>0.16656747233494934</v>
      </c>
      <c r="AA205" s="51">
        <v>0.23850864843065975</v>
      </c>
      <c r="AB205" s="51">
        <v>0.14859118828829154</v>
      </c>
      <c r="AC205" s="51">
        <v>8.9813125813526073E-2</v>
      </c>
      <c r="AD205" s="51">
        <v>7.9072565237101947E-2</v>
      </c>
      <c r="AE205" s="51">
        <v>0.1156821867620538</v>
      </c>
      <c r="AF205" s="51">
        <v>7.5820542936458263E-2</v>
      </c>
      <c r="AG205" s="51">
        <v>0.10633223023418882</v>
      </c>
      <c r="AH205" s="51">
        <v>9.9727708115511113E-2</v>
      </c>
      <c r="AI205" s="51">
        <v>0.10946059089516678</v>
      </c>
      <c r="AJ205" s="51">
        <v>0.13297805041888364</v>
      </c>
      <c r="AK205" s="51">
        <v>8.014138134269809E-2</v>
      </c>
      <c r="AL205" s="51">
        <v>1.5477357891289751E-2</v>
      </c>
      <c r="AM205" s="51">
        <v>3.3950879521049769E-2</v>
      </c>
      <c r="AN205" s="51">
        <v>3.9572415493165848E-2</v>
      </c>
      <c r="AO205" s="51">
        <v>3.8546003450603002E-2</v>
      </c>
      <c r="AP205" s="51">
        <v>2.5316412084981279E-2</v>
      </c>
      <c r="AQ205" s="51">
        <v>1.9695800690885553E-2</v>
      </c>
      <c r="AR205" s="51">
        <v>1.813662465543309E-2</v>
      </c>
      <c r="AS205" s="51">
        <v>1.1519573862339776E-2</v>
      </c>
      <c r="AT205" s="51">
        <v>1.1282805644805095E-2</v>
      </c>
      <c r="AU205" s="51">
        <v>5.5303038193430945E-3</v>
      </c>
      <c r="AV205" s="51"/>
      <c r="AW205" s="51"/>
      <c r="AX205" s="51"/>
      <c r="AY205" s="51"/>
      <c r="AZ205" s="51"/>
      <c r="BA205" s="51"/>
      <c r="BB205" s="51"/>
      <c r="BC205" s="51"/>
      <c r="BD205" s="51">
        <v>4.3784792401520438E-2</v>
      </c>
      <c r="BE205" s="51">
        <v>1.3711591948645194E-2</v>
      </c>
      <c r="BF205" s="51">
        <v>6.6766056448655509E-4</v>
      </c>
      <c r="BG205" s="51"/>
      <c r="BH205" s="51"/>
      <c r="BI205" s="51"/>
      <c r="BJ205" s="51"/>
      <c r="BK205" s="51">
        <v>1.0591864112602144E-2</v>
      </c>
      <c r="BL205" s="51">
        <v>7.3036242491925435E-5</v>
      </c>
      <c r="BM205" s="99">
        <v>3.8881417577588256E-2</v>
      </c>
    </row>
    <row r="206" spans="1:65" x14ac:dyDescent="0.2">
      <c r="A206" s="13">
        <v>43374</v>
      </c>
      <c r="B206" s="51">
        <v>0.87628834706962266</v>
      </c>
      <c r="C206" s="51">
        <v>0</v>
      </c>
      <c r="D206" s="51">
        <v>0</v>
      </c>
      <c r="E206" s="51">
        <v>0</v>
      </c>
      <c r="F206" s="51">
        <v>0</v>
      </c>
      <c r="G206" s="51">
        <v>0</v>
      </c>
      <c r="H206" s="51">
        <v>0</v>
      </c>
      <c r="I206" s="51">
        <v>0.17203545885367255</v>
      </c>
      <c r="J206" s="51">
        <v>0.14053275750156172</v>
      </c>
      <c r="K206" s="51">
        <v>0.12539089018521357</v>
      </c>
      <c r="L206" s="51">
        <v>0.15832988655669816</v>
      </c>
      <c r="M206" s="51">
        <v>7.6257851385101619E-2</v>
      </c>
      <c r="N206" s="51">
        <v>8.4475560032180361E-2</v>
      </c>
      <c r="O206" s="51">
        <v>0</v>
      </c>
      <c r="P206" s="51">
        <v>0</v>
      </c>
      <c r="Q206" s="51">
        <v>0</v>
      </c>
      <c r="R206" s="51">
        <v>0</v>
      </c>
      <c r="S206" s="51">
        <v>0</v>
      </c>
      <c r="T206" s="51">
        <v>0.17031439391640812</v>
      </c>
      <c r="U206" s="51">
        <v>0.12595932155756001</v>
      </c>
      <c r="V206" s="51">
        <v>0.16111452745736926</v>
      </c>
      <c r="W206" s="51">
        <v>0.1937484603409465</v>
      </c>
      <c r="X206" s="51">
        <v>0.14784355919955411</v>
      </c>
      <c r="Y206" s="51">
        <v>0.23283332320610889</v>
      </c>
      <c r="Z206" s="51">
        <v>0.16913343057440042</v>
      </c>
      <c r="AA206" s="51">
        <v>0.23478512958362727</v>
      </c>
      <c r="AB206" s="51">
        <v>0.15317049540196953</v>
      </c>
      <c r="AC206" s="51">
        <v>9.3171122217058533E-2</v>
      </c>
      <c r="AD206" s="51">
        <v>8.0480559114714731E-2</v>
      </c>
      <c r="AE206" s="51">
        <v>0.11713616291267634</v>
      </c>
      <c r="AF206" s="51">
        <v>7.6811543168195093E-2</v>
      </c>
      <c r="AG206" s="51">
        <v>0.10554299355935459</v>
      </c>
      <c r="AH206" s="51">
        <v>9.8192929257499728E-2</v>
      </c>
      <c r="AI206" s="51">
        <v>0.11274697859647027</v>
      </c>
      <c r="AJ206" s="51">
        <v>0.14144142637410936</v>
      </c>
      <c r="AK206" s="51">
        <v>8.2670770910844987E-2</v>
      </c>
      <c r="AL206" s="51">
        <v>1.4226362708806877E-2</v>
      </c>
      <c r="AM206" s="51">
        <v>3.5422222768112327E-2</v>
      </c>
      <c r="AN206" s="51">
        <v>4.3793156856320521E-2</v>
      </c>
      <c r="AO206" s="51">
        <v>3.9225142635727309E-2</v>
      </c>
      <c r="AP206" s="51">
        <v>2.5942395194261433E-2</v>
      </c>
      <c r="AQ206" s="51">
        <v>1.9233479991999175E-2</v>
      </c>
      <c r="AR206" s="51">
        <v>1.7834698161670652E-2</v>
      </c>
      <c r="AS206" s="51">
        <v>1.2047819246802137E-2</v>
      </c>
      <c r="AT206" s="51">
        <v>1.2567946850881981E-2</v>
      </c>
      <c r="AU206" s="51">
        <v>6.2439581727431201E-3</v>
      </c>
      <c r="AV206" s="51"/>
      <c r="AW206" s="51"/>
      <c r="AX206" s="51"/>
      <c r="AY206" s="51"/>
      <c r="AZ206" s="51"/>
      <c r="BA206" s="51"/>
      <c r="BB206" s="51"/>
      <c r="BC206" s="51"/>
      <c r="BD206" s="51">
        <v>4.2374176684752803E-2</v>
      </c>
      <c r="BE206" s="51">
        <v>1.7195288372778301E-2</v>
      </c>
      <c r="BF206" s="51">
        <v>2.1990466042965348E-3</v>
      </c>
      <c r="BG206" s="51"/>
      <c r="BH206" s="51"/>
      <c r="BI206" s="51"/>
      <c r="BJ206" s="51"/>
      <c r="BK206" s="51">
        <v>5.8544141521167728E-3</v>
      </c>
      <c r="BL206" s="51">
        <v>8.1796003137571489E-5</v>
      </c>
      <c r="BM206" s="99">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99">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99">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99">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99">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99">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99">
        <v>4.4207165462911466E-2</v>
      </c>
    </row>
    <row r="213" spans="1:65" x14ac:dyDescent="0.2">
      <c r="A213" s="101">
        <v>43586</v>
      </c>
      <c r="B213" s="100">
        <v>0.8890720249800117</v>
      </c>
      <c r="C213" s="100">
        <v>0</v>
      </c>
      <c r="D213" s="100">
        <v>0</v>
      </c>
      <c r="E213" s="100">
        <v>0</v>
      </c>
      <c r="F213" s="100">
        <v>0</v>
      </c>
      <c r="G213" s="100">
        <v>0</v>
      </c>
      <c r="H213" s="100">
        <v>0</v>
      </c>
      <c r="I213" s="100">
        <v>0.22458142846816617</v>
      </c>
      <c r="J213" s="100">
        <v>0.16555217598410094</v>
      </c>
      <c r="K213" s="100">
        <v>0.1568952482513592</v>
      </c>
      <c r="L213" s="100">
        <v>0.15989888538124464</v>
      </c>
      <c r="M213" s="100">
        <v>9.9761056658428104E-2</v>
      </c>
      <c r="N213" s="100">
        <v>9.9183749786251926E-2</v>
      </c>
      <c r="O213" s="100">
        <v>0</v>
      </c>
      <c r="P213" s="100">
        <v>0</v>
      </c>
      <c r="Q213" s="100">
        <v>0</v>
      </c>
      <c r="R213" s="100">
        <v>0</v>
      </c>
      <c r="S213" s="100">
        <v>0</v>
      </c>
      <c r="T213" s="100">
        <v>0.20633286067429329</v>
      </c>
      <c r="U213" s="100">
        <v>0.14530765171010923</v>
      </c>
      <c r="V213" s="100">
        <v>0.18619135097595207</v>
      </c>
      <c r="W213" s="100">
        <v>0.22192196740138181</v>
      </c>
      <c r="X213" s="100">
        <v>0.14371295607214507</v>
      </c>
      <c r="Y213" s="100">
        <v>0.25752368658291647</v>
      </c>
      <c r="Z213" s="100">
        <v>0.21538315557836366</v>
      </c>
      <c r="AA213" s="100">
        <v>0.23418511802501393</v>
      </c>
      <c r="AB213" s="100">
        <v>0.18072482867672726</v>
      </c>
      <c r="AC213" s="100">
        <v>0.11173554856293626</v>
      </c>
      <c r="AD213" s="100">
        <v>9.3559020398326531E-2</v>
      </c>
      <c r="AE213" s="100">
        <v>0.1171818619802</v>
      </c>
      <c r="AF213" s="100">
        <v>9.4602347799030623E-2</v>
      </c>
      <c r="AG213" s="100">
        <v>0.10025909180197291</v>
      </c>
      <c r="AH213" s="100">
        <v>9.8497838153177517E-2</v>
      </c>
      <c r="AI213" s="100">
        <v>0.11215304905936781</v>
      </c>
      <c r="AJ213" s="100">
        <v>0.15854508556932886</v>
      </c>
      <c r="AK213" s="100">
        <v>9.9443775381588856E-2</v>
      </c>
      <c r="AL213" s="100">
        <v>2.1884057142611948E-2</v>
      </c>
      <c r="AM213" s="100">
        <v>4.3786852201326991E-2</v>
      </c>
      <c r="AN213" s="100">
        <v>5.730932227557442E-2</v>
      </c>
      <c r="AO213" s="100">
        <v>5.0047821445838747E-2</v>
      </c>
      <c r="AP213" s="100">
        <v>3.9933405008134915E-2</v>
      </c>
      <c r="AQ213" s="100">
        <v>3.6075336474192782E-2</v>
      </c>
      <c r="AR213" s="100">
        <v>2.5924759494704044E-2</v>
      </c>
      <c r="AS213" s="100">
        <v>2.3074948375418076E-2</v>
      </c>
      <c r="AT213" s="100">
        <v>2.4247135300612208E-2</v>
      </c>
      <c r="AU213" s="100">
        <v>1.4793335959867459E-2</v>
      </c>
      <c r="AV213" s="100">
        <v>1.2474963256548275E-4</v>
      </c>
      <c r="AW213" s="100">
        <v>7.5115772667363741E-5</v>
      </c>
      <c r="AX213" s="100"/>
      <c r="AY213" s="100"/>
      <c r="AZ213" s="100"/>
      <c r="BA213" s="100"/>
      <c r="BB213" s="100"/>
      <c r="BC213" s="100"/>
      <c r="BD213" s="100">
        <v>6.1049845462261602E-2</v>
      </c>
      <c r="BE213" s="100">
        <v>2.1469507421350145E-2</v>
      </c>
      <c r="BF213" s="100">
        <v>1.0133915640132154E-2</v>
      </c>
      <c r="BG213" s="100"/>
      <c r="BH213" s="100"/>
      <c r="BI213" s="100"/>
      <c r="BJ213" s="100"/>
      <c r="BK213" s="100">
        <v>7.7352680637747494E-3</v>
      </c>
      <c r="BL213" s="100">
        <v>1.9619118648752163E-4</v>
      </c>
      <c r="BM213" s="103">
        <v>4.2015928365654265E-2</v>
      </c>
    </row>
    <row r="214" spans="1:65" x14ac:dyDescent="0.2">
      <c r="A214" s="101">
        <v>43617</v>
      </c>
      <c r="B214" s="100">
        <v>0.89098715029433673</v>
      </c>
      <c r="C214" s="100">
        <v>0</v>
      </c>
      <c r="D214" s="100">
        <v>0</v>
      </c>
      <c r="E214" s="100">
        <v>0</v>
      </c>
      <c r="F214" s="100">
        <v>0</v>
      </c>
      <c r="G214" s="100">
        <v>0</v>
      </c>
      <c r="H214" s="100">
        <v>0</v>
      </c>
      <c r="I214" s="100">
        <v>0.2380344333609643</v>
      </c>
      <c r="J214" s="100">
        <v>0.17026037650461029</v>
      </c>
      <c r="K214" s="100">
        <v>0.16685370473174443</v>
      </c>
      <c r="L214" s="100">
        <v>0.1700742783491283</v>
      </c>
      <c r="M214" s="100">
        <v>0.10770814192231411</v>
      </c>
      <c r="N214" s="100">
        <v>0.1094637222272862</v>
      </c>
      <c r="O214" s="100">
        <v>0</v>
      </c>
      <c r="P214" s="100">
        <v>0</v>
      </c>
      <c r="Q214" s="100">
        <v>0</v>
      </c>
      <c r="R214" s="100">
        <v>0</v>
      </c>
      <c r="S214" s="100">
        <v>0</v>
      </c>
      <c r="T214" s="100">
        <v>0.2303097043483267</v>
      </c>
      <c r="U214" s="100">
        <v>0.14879819746653136</v>
      </c>
      <c r="V214" s="100">
        <v>0.19764613519251981</v>
      </c>
      <c r="W214" s="100">
        <v>0.23678766808333809</v>
      </c>
      <c r="X214" s="100">
        <v>0.15254828642075888</v>
      </c>
      <c r="Y214" s="100">
        <v>0.26353427853505879</v>
      </c>
      <c r="Z214" s="100">
        <v>0.19578416982749863</v>
      </c>
      <c r="AA214" s="100">
        <v>0.24233524793644448</v>
      </c>
      <c r="AB214" s="100">
        <v>0.1851554301535818</v>
      </c>
      <c r="AC214" s="100">
        <v>0.11854292423747724</v>
      </c>
      <c r="AD214" s="100">
        <v>9.6581904723978262E-2</v>
      </c>
      <c r="AE214" s="100">
        <v>0.11734759935318408</v>
      </c>
      <c r="AF214" s="100">
        <v>9.3759785333230511E-2</v>
      </c>
      <c r="AG214" s="100">
        <v>0.10827216152449083</v>
      </c>
      <c r="AH214" s="100">
        <v>0.10278787354017757</v>
      </c>
      <c r="AI214" s="100">
        <v>0.11842184466631536</v>
      </c>
      <c r="AJ214" s="100">
        <v>0.16821936320343298</v>
      </c>
      <c r="AK214" s="100">
        <v>0.10287813604529296</v>
      </c>
      <c r="AL214" s="100">
        <v>2.5717788569399564E-2</v>
      </c>
      <c r="AM214" s="100">
        <v>4.6392729136227925E-2</v>
      </c>
      <c r="AN214" s="100">
        <v>6.031091918659183E-2</v>
      </c>
      <c r="AO214" s="100">
        <v>5.0677902536459263E-2</v>
      </c>
      <c r="AP214" s="100">
        <v>4.3481171342040804E-2</v>
      </c>
      <c r="AQ214" s="100">
        <v>3.6943825207578988E-2</v>
      </c>
      <c r="AR214" s="100">
        <v>2.6013967586141541E-2</v>
      </c>
      <c r="AS214" s="100">
        <v>2.4719898148843743E-2</v>
      </c>
      <c r="AT214" s="100">
        <v>2.637295061435015E-2</v>
      </c>
      <c r="AU214" s="100">
        <v>1.7218902011235895E-2</v>
      </c>
      <c r="AV214" s="100">
        <v>1.4612420436942768E-4</v>
      </c>
      <c r="AW214" s="100">
        <v>1.301248464792166E-4</v>
      </c>
      <c r="AX214" s="100"/>
      <c r="AY214" s="100"/>
      <c r="AZ214" s="100"/>
      <c r="BA214" s="100"/>
      <c r="BB214" s="100"/>
      <c r="BC214" s="100"/>
      <c r="BD214" s="100">
        <v>6.4900984025360375E-2</v>
      </c>
      <c r="BE214" s="100">
        <v>2.266283265381357E-2</v>
      </c>
      <c r="BF214" s="100">
        <v>1.2567520315293788E-2</v>
      </c>
      <c r="BG214" s="100"/>
      <c r="BH214" s="100"/>
      <c r="BI214" s="100"/>
      <c r="BJ214" s="100"/>
      <c r="BK214" s="100">
        <v>1.0440128454448536E-2</v>
      </c>
      <c r="BL214" s="100">
        <v>2.380881909023238E-4</v>
      </c>
      <c r="BM214" s="103">
        <v>4.4238078167953443E-2</v>
      </c>
    </row>
    <row r="215" spans="1:65" x14ac:dyDescent="0.2">
      <c r="A215" s="101">
        <v>43647</v>
      </c>
      <c r="B215" s="100">
        <v>0.89364362999667002</v>
      </c>
      <c r="C215" s="100">
        <v>0</v>
      </c>
      <c r="D215" s="100">
        <v>0</v>
      </c>
      <c r="E215" s="100">
        <v>0</v>
      </c>
      <c r="F215" s="100">
        <v>0</v>
      </c>
      <c r="G215" s="100">
        <v>0</v>
      </c>
      <c r="H215" s="100">
        <v>0</v>
      </c>
      <c r="I215" s="100">
        <v>0.24349503138697079</v>
      </c>
      <c r="J215" s="100">
        <v>0.17372796821569247</v>
      </c>
      <c r="K215" s="100">
        <v>0.16119723556928117</v>
      </c>
      <c r="L215" s="100">
        <v>0.16661560946841347</v>
      </c>
      <c r="M215" s="100">
        <v>0.10927768004007436</v>
      </c>
      <c r="N215" s="100">
        <v>0.10536869946541706</v>
      </c>
      <c r="O215" s="100">
        <v>0</v>
      </c>
      <c r="P215" s="100">
        <v>0</v>
      </c>
      <c r="Q215" s="100">
        <v>0</v>
      </c>
      <c r="R215" s="100">
        <v>0</v>
      </c>
      <c r="S215" s="100">
        <v>0</v>
      </c>
      <c r="T215" s="100">
        <v>0.22312586227572975</v>
      </c>
      <c r="U215" s="100">
        <v>0.15849138057764797</v>
      </c>
      <c r="V215" s="100">
        <v>0.1935376887597007</v>
      </c>
      <c r="W215" s="100">
        <v>0.22658456272661237</v>
      </c>
      <c r="X215" s="100">
        <v>0.15236205347231263</v>
      </c>
      <c r="Y215" s="100">
        <v>0.25979908564912491</v>
      </c>
      <c r="Z215" s="100">
        <v>0.20315398556025666</v>
      </c>
      <c r="AA215" s="100">
        <v>0.24862130989703832</v>
      </c>
      <c r="AB215" s="100">
        <v>0.19190411844515567</v>
      </c>
      <c r="AC215" s="100">
        <v>0.11594476634968072</v>
      </c>
      <c r="AD215" s="100">
        <v>9.4277799180921079E-2</v>
      </c>
      <c r="AE215" s="100">
        <v>0.12096090100025707</v>
      </c>
      <c r="AF215" s="100">
        <v>9.9844238970013863E-2</v>
      </c>
      <c r="AG215" s="100">
        <v>0.11582580941720283</v>
      </c>
      <c r="AH215" s="100">
        <v>0.10354560058375294</v>
      </c>
      <c r="AI215" s="100">
        <v>0.12686147437191189</v>
      </c>
      <c r="AJ215" s="100">
        <v>0.17439591319385586</v>
      </c>
      <c r="AK215" s="100">
        <v>0.10119005415144472</v>
      </c>
      <c r="AL215" s="100">
        <v>2.7290721113511135E-2</v>
      </c>
      <c r="AM215" s="100">
        <v>4.3070096437622045E-2</v>
      </c>
      <c r="AN215" s="100">
        <v>5.8447274472300387E-2</v>
      </c>
      <c r="AO215" s="100">
        <v>5.6917521661238875E-2</v>
      </c>
      <c r="AP215" s="100">
        <v>4.0179707691746523E-2</v>
      </c>
      <c r="AQ215" s="100">
        <v>3.7621161577009031E-2</v>
      </c>
      <c r="AR215" s="100">
        <v>2.7822933393898734E-2</v>
      </c>
      <c r="AS215" s="100">
        <v>2.7430282303837698E-2</v>
      </c>
      <c r="AT215" s="100">
        <v>2.755597755102121E-2</v>
      </c>
      <c r="AU215" s="100">
        <v>2.2013281979567846E-2</v>
      </c>
      <c r="AV215" s="100">
        <v>6.3313942691430318E-4</v>
      </c>
      <c r="AW215" s="100">
        <v>1.9278231608279984E-4</v>
      </c>
      <c r="AX215" s="100"/>
      <c r="AY215" s="100"/>
      <c r="AZ215" s="100"/>
      <c r="BA215" s="100"/>
      <c r="BB215" s="100"/>
      <c r="BC215" s="100"/>
      <c r="BD215" s="100">
        <v>6.5047574812376913E-2</v>
      </c>
      <c r="BE215" s="100">
        <v>2.5510732211349207E-2</v>
      </c>
      <c r="BF215" s="100">
        <v>1.1731967610557293E-2</v>
      </c>
      <c r="BG215" s="100"/>
      <c r="BH215" s="100"/>
      <c r="BI215" s="100"/>
      <c r="BJ215" s="100"/>
      <c r="BK215" s="100">
        <v>9.488013156855598E-3</v>
      </c>
      <c r="BL215" s="100">
        <v>2.3633108993764012E-4</v>
      </c>
      <c r="BM215" s="112">
        <v>4.4876604894974692E-2</v>
      </c>
    </row>
    <row r="216" spans="1:65" x14ac:dyDescent="0.2">
      <c r="A216" s="101">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99">
        <v>4.2075279122806182E-2</v>
      </c>
    </row>
    <row r="217" spans="1:65" x14ac:dyDescent="0.2">
      <c r="A217" s="101">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99">
        <v>4.2647418323621296E-2</v>
      </c>
    </row>
    <row r="218" spans="1:65" x14ac:dyDescent="0.2">
      <c r="A218" s="101">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99">
        <v>3.934027903899414E-2</v>
      </c>
    </row>
    <row r="219" spans="1:65" x14ac:dyDescent="0.2">
      <c r="A219" s="101">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99">
        <v>4.0719074598872945E-2</v>
      </c>
    </row>
    <row r="220" spans="1:65" s="49" customFormat="1" x14ac:dyDescent="0.2">
      <c r="A220" s="101">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99">
        <v>4.1640286910861045E-2</v>
      </c>
    </row>
    <row r="221" spans="1:65" x14ac:dyDescent="0.2">
      <c r="A221" s="101">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99">
        <v>4.3183557568141191E-2</v>
      </c>
    </row>
    <row r="222" spans="1:65" x14ac:dyDescent="0.2">
      <c r="A222" s="101">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99">
        <v>4.4220123579729334E-2</v>
      </c>
    </row>
    <row r="223" spans="1:65" x14ac:dyDescent="0.2">
      <c r="A223" s="101">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99">
        <v>4.6734757909735691E-2</v>
      </c>
    </row>
    <row r="224" spans="1:65" x14ac:dyDescent="0.2">
      <c r="A224" s="101">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99">
        <v>5.3594491421837011E-2</v>
      </c>
    </row>
    <row r="225" spans="1:65" x14ac:dyDescent="0.2">
      <c r="A225" s="101">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99">
        <v>5.6877222747650322E-2</v>
      </c>
    </row>
    <row r="226" spans="1:65" x14ac:dyDescent="0.2">
      <c r="A226" s="101">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99">
        <v>5.7981042223613589E-2</v>
      </c>
    </row>
    <row r="227" spans="1:65" x14ac:dyDescent="0.2">
      <c r="A227" s="101">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99">
        <v>5.8589429431669296E-2</v>
      </c>
    </row>
    <row r="228" spans="1:65" x14ac:dyDescent="0.2">
      <c r="A228" s="101">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99">
        <v>5.9349081521392399E-2</v>
      </c>
    </row>
    <row r="229" spans="1:65" ht="12" customHeight="1" x14ac:dyDescent="0.2">
      <c r="A229" s="101">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99">
        <v>6.0070925594300037E-2</v>
      </c>
    </row>
    <row r="230" spans="1:65" x14ac:dyDescent="0.2">
      <c r="A230" s="101">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99">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99">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99">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99">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99">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99">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99">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99">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99">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99">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99">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99">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99">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99">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99">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99">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99">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99">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99">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99">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99">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99">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99">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99">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99">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99">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99">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99">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99">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99">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99">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99">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99">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99">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99">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99">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99">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99">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99">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99">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99">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99">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99">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99">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99">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99">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99">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99">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1">
        <v>0</v>
      </c>
      <c r="AJ278" s="51">
        <v>0</v>
      </c>
      <c r="AK278" s="51">
        <v>0.21775825845859761</v>
      </c>
      <c r="AL278" s="51">
        <v>0</v>
      </c>
      <c r="AM278" s="51">
        <v>0.11514092015672099</v>
      </c>
      <c r="AN278" s="51">
        <v>0.14902923154034445</v>
      </c>
      <c r="AO278" s="51">
        <v>0.15853464377030382</v>
      </c>
      <c r="AP278" s="51">
        <v>0.10536639261145336</v>
      </c>
      <c r="AQ278" s="51">
        <v>0.10778268408160498</v>
      </c>
      <c r="AR278" s="51">
        <v>8.330684801520008E-2</v>
      </c>
      <c r="AS278" s="51">
        <v>8.947890074834125E-2</v>
      </c>
      <c r="AT278" s="51">
        <v>0.10438882916584272</v>
      </c>
      <c r="AU278" s="51">
        <v>8.9644376929097547E-2</v>
      </c>
      <c r="AV278" s="51">
        <v>6.8566511116123899E-2</v>
      </c>
      <c r="AW278" s="51">
        <v>6.5177444481245184E-2</v>
      </c>
      <c r="AX278" s="51">
        <v>4.385161112300507E-2</v>
      </c>
      <c r="AY278" s="51">
        <v>1.625465746622029E-2</v>
      </c>
      <c r="AZ278" s="51">
        <v>3.0047281791788631E-3</v>
      </c>
      <c r="BA278" s="51">
        <v>1.8395926610014215E-5</v>
      </c>
      <c r="BB278" s="51">
        <v>1.4344262347902578E-5</v>
      </c>
      <c r="BC278" s="51"/>
      <c r="BD278" s="51">
        <v>0.19467693538291947</v>
      </c>
      <c r="BE278" s="51">
        <v>9.8600183937938984E-2</v>
      </c>
      <c r="BF278" s="51">
        <v>0.10177089644132467</v>
      </c>
      <c r="BG278" s="51">
        <v>5.6972788417510647E-2</v>
      </c>
      <c r="BH278" s="51">
        <v>3.6177834898937611E-2</v>
      </c>
      <c r="BI278" s="51">
        <v>2.6931290447578603E-2</v>
      </c>
      <c r="BJ278" s="51"/>
      <c r="BK278" s="51">
        <v>6.2825633478277049E-2</v>
      </c>
      <c r="BL278" s="51">
        <v>2.603580373546514E-2</v>
      </c>
      <c r="BM278" s="99">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1">
        <v>0</v>
      </c>
      <c r="AJ279" s="51">
        <v>0</v>
      </c>
      <c r="AK279" s="51">
        <v>0.21659343283608934</v>
      </c>
      <c r="AL279" s="51">
        <v>0</v>
      </c>
      <c r="AM279" s="51">
        <v>0.11544713766827817</v>
      </c>
      <c r="AN279" s="51">
        <v>0.15428698923805467</v>
      </c>
      <c r="AO279" s="51">
        <v>0.15745787413460058</v>
      </c>
      <c r="AP279" s="51">
        <v>0.10363306136385994</v>
      </c>
      <c r="AQ279" s="51">
        <v>0.11326569877054968</v>
      </c>
      <c r="AR279" s="51">
        <v>8.6973509279380065E-2</v>
      </c>
      <c r="AS279" s="51">
        <v>9.522385035923514E-2</v>
      </c>
      <c r="AT279" s="51">
        <v>0.10512297646756018</v>
      </c>
      <c r="AU279" s="51">
        <v>9.6044977965188988E-2</v>
      </c>
      <c r="AV279" s="51">
        <v>7.1638471765552464E-2</v>
      </c>
      <c r="AW279" s="51">
        <v>6.7598407209190706E-2</v>
      </c>
      <c r="AX279" s="51">
        <v>4.8880188778850565E-2</v>
      </c>
      <c r="AY279" s="51">
        <v>1.6838611081744576E-2</v>
      </c>
      <c r="AZ279" s="51">
        <v>5.7919439473403198E-3</v>
      </c>
      <c r="BA279" s="51">
        <v>1.8860898208709425E-5</v>
      </c>
      <c r="BB279" s="51">
        <v>8.1439465292208385E-5</v>
      </c>
      <c r="BC279" s="51"/>
      <c r="BD279" s="51">
        <v>0.20190665544958541</v>
      </c>
      <c r="BE279" s="51">
        <v>0.10289885116405999</v>
      </c>
      <c r="BF279" s="51">
        <v>0.10251837224649597</v>
      </c>
      <c r="BG279" s="51">
        <v>5.9857048505973447E-2</v>
      </c>
      <c r="BH279" s="51">
        <v>3.7889463135432469E-2</v>
      </c>
      <c r="BI279" s="51">
        <v>2.6426570831833928E-2</v>
      </c>
      <c r="BJ279" s="51"/>
      <c r="BK279" s="51">
        <v>6.8532877411441234E-2</v>
      </c>
      <c r="BL279" s="51">
        <v>2.6402442805978373E-2</v>
      </c>
      <c r="BM279" s="99">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1">
        <v>0</v>
      </c>
      <c r="AJ280" s="51">
        <v>0</v>
      </c>
      <c r="AK280" s="51">
        <v>0.22129254418544109</v>
      </c>
      <c r="AL280" s="51">
        <v>0</v>
      </c>
      <c r="AM280" s="51">
        <v>0.11386914122252385</v>
      </c>
      <c r="AN280" s="51">
        <v>0.15976739640848403</v>
      </c>
      <c r="AO280" s="51">
        <v>0.15762102714490031</v>
      </c>
      <c r="AP280" s="51">
        <v>9.7620477956611315E-2</v>
      </c>
      <c r="AQ280" s="51">
        <v>0.1078416956049988</v>
      </c>
      <c r="AR280" s="51">
        <v>8.5699370486955639E-2</v>
      </c>
      <c r="AS280" s="51">
        <v>9.654315575663211E-2</v>
      </c>
      <c r="AT280" s="51">
        <v>0.10644782046272894</v>
      </c>
      <c r="AU280" s="51">
        <v>9.4752252547185223E-2</v>
      </c>
      <c r="AV280" s="51">
        <v>7.8362886765043063E-2</v>
      </c>
      <c r="AW280" s="51">
        <v>6.6348999107929754E-2</v>
      </c>
      <c r="AX280" s="51">
        <v>4.5833825690434662E-2</v>
      </c>
      <c r="AY280" s="51">
        <v>1.6562741235320904E-2</v>
      </c>
      <c r="AZ280" s="51">
        <v>7.231156561112618E-3</v>
      </c>
      <c r="BA280" s="51">
        <v>1.080695585187221E-3</v>
      </c>
      <c r="BB280" s="51">
        <v>1.1842318130342965E-4</v>
      </c>
      <c r="BC280" s="51"/>
      <c r="BD280" s="51">
        <v>0.19235197555249042</v>
      </c>
      <c r="BE280" s="51">
        <v>0.10756105159907474</v>
      </c>
      <c r="BF280" s="51">
        <v>9.6651916035985816E-2</v>
      </c>
      <c r="BG280" s="51">
        <v>5.9202016391965762E-2</v>
      </c>
      <c r="BH280" s="51">
        <v>3.8643647926108179E-2</v>
      </c>
      <c r="BI280" s="51">
        <v>2.6610974453060769E-2</v>
      </c>
      <c r="BJ280" s="51"/>
      <c r="BK280" s="51">
        <v>6.4224193872550919E-2</v>
      </c>
      <c r="BL280" s="51">
        <v>2.8049736340569544E-2</v>
      </c>
      <c r="BM280" s="99">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1">
        <v>0</v>
      </c>
      <c r="AJ281" s="51">
        <v>0</v>
      </c>
      <c r="AK281" s="51">
        <v>0.23696502613446263</v>
      </c>
      <c r="AL281" s="51">
        <v>0</v>
      </c>
      <c r="AM281" s="51">
        <v>0.1155186036125109</v>
      </c>
      <c r="AN281" s="51">
        <v>0.16372311996508315</v>
      </c>
      <c r="AO281" s="51">
        <v>0.15483335739247325</v>
      </c>
      <c r="AP281" s="51">
        <v>9.9621619918855139E-2</v>
      </c>
      <c r="AQ281" s="51">
        <v>0.11459475159761756</v>
      </c>
      <c r="AR281" s="51">
        <v>8.9244088739216992E-2</v>
      </c>
      <c r="AS281" s="51">
        <v>9.4633380998914718E-2</v>
      </c>
      <c r="AT281" s="51">
        <v>0.10746745324581247</v>
      </c>
      <c r="AU281" s="51">
        <v>0.10193987376829607</v>
      </c>
      <c r="AV281" s="51">
        <v>7.5895116151062342E-2</v>
      </c>
      <c r="AW281" s="51">
        <v>6.6801737249113799E-2</v>
      </c>
      <c r="AX281" s="51">
        <v>4.7289971904241668E-2</v>
      </c>
      <c r="AY281" s="51">
        <v>2.0265667584506934E-2</v>
      </c>
      <c r="AZ281" s="51">
        <v>9.0077827807651424E-3</v>
      </c>
      <c r="BA281" s="51">
        <v>1.5081726323121249E-3</v>
      </c>
      <c r="BB281" s="51">
        <v>1.805963698589321E-4</v>
      </c>
      <c r="BC281" s="51"/>
      <c r="BD281" s="51">
        <v>0.19997147280398664</v>
      </c>
      <c r="BE281" s="51">
        <v>0.1110395062338896</v>
      </c>
      <c r="BF281" s="51">
        <v>0.10307282965005776</v>
      </c>
      <c r="BG281" s="51">
        <v>6.2989735774051064E-2</v>
      </c>
      <c r="BH281" s="51">
        <v>3.7946582335610435E-2</v>
      </c>
      <c r="BI281" s="51">
        <v>2.7458574318258884E-2</v>
      </c>
      <c r="BJ281" s="51"/>
      <c r="BK281" s="51">
        <v>6.0916746658272451E-2</v>
      </c>
      <c r="BL281" s="51">
        <v>2.7716961810196273E-2</v>
      </c>
      <c r="BM281" s="99">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1">
        <v>0</v>
      </c>
      <c r="AJ282" s="51">
        <v>0</v>
      </c>
      <c r="AK282" s="51">
        <v>0.23469473399909091</v>
      </c>
      <c r="AL282" s="51">
        <v>0</v>
      </c>
      <c r="AM282" s="51">
        <v>0.12251434172172114</v>
      </c>
      <c r="AN282" s="51">
        <v>0.1688716369937342</v>
      </c>
      <c r="AO282" s="51">
        <v>0.15175135786234431</v>
      </c>
      <c r="AP282" s="51">
        <v>0.10473402310156939</v>
      </c>
      <c r="AQ282" s="51">
        <v>0.11477430559681831</v>
      </c>
      <c r="AR282" s="51">
        <v>9.2802643196773435E-2</v>
      </c>
      <c r="AS282" s="51">
        <v>9.6401047072628199E-2</v>
      </c>
      <c r="AT282" s="51">
        <v>0.11285589810645068</v>
      </c>
      <c r="AU282" s="51">
        <v>0.10288808035664522</v>
      </c>
      <c r="AV282" s="51">
        <v>7.6006552538148739E-2</v>
      </c>
      <c r="AW282" s="51">
        <v>6.7690865596027328E-2</v>
      </c>
      <c r="AX282" s="51">
        <v>4.6622309584447429E-2</v>
      </c>
      <c r="AY282" s="51">
        <v>1.9335031670290086E-2</v>
      </c>
      <c r="AZ282" s="51">
        <v>1.0226011283910192E-2</v>
      </c>
      <c r="BA282" s="51">
        <v>1.3330829718918808E-3</v>
      </c>
      <c r="BB282" s="51">
        <v>1.2574638616680474E-3</v>
      </c>
      <c r="BC282" s="51"/>
      <c r="BD282" s="51">
        <v>0.195073287891531</v>
      </c>
      <c r="BE282" s="51">
        <v>0.11428613121755658</v>
      </c>
      <c r="BF282" s="51">
        <v>0.1046433766190758</v>
      </c>
      <c r="BG282" s="51">
        <v>6.296142754459455E-2</v>
      </c>
      <c r="BH282" s="51">
        <v>3.7309665127375741E-2</v>
      </c>
      <c r="BI282" s="51">
        <v>2.4290301632551348E-2</v>
      </c>
      <c r="BJ282" s="51"/>
      <c r="BK282" s="51">
        <v>6.4645752393685321E-2</v>
      </c>
      <c r="BL282" s="51">
        <v>2.8072481275838071E-2</v>
      </c>
      <c r="BM282" s="99">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1">
        <v>0</v>
      </c>
      <c r="AJ283" s="51">
        <v>0</v>
      </c>
      <c r="AK283" s="51">
        <v>0.23429658008709367</v>
      </c>
      <c r="AL283" s="51">
        <v>0</v>
      </c>
      <c r="AM283" s="51">
        <v>0.12261804836088673</v>
      </c>
      <c r="AN283" s="51">
        <v>0.17073782910403898</v>
      </c>
      <c r="AO283" s="51">
        <v>0.15050265661160736</v>
      </c>
      <c r="AP283" s="51">
        <v>0.10143199426923999</v>
      </c>
      <c r="AQ283" s="51">
        <v>0.11258372819384477</v>
      </c>
      <c r="AR283" s="51">
        <v>9.2049033513719264E-2</v>
      </c>
      <c r="AS283" s="51">
        <v>9.2248679548208187E-2</v>
      </c>
      <c r="AT283" s="51">
        <v>0.11457731863622153</v>
      </c>
      <c r="AU283" s="51">
        <v>0.10047591241154344</v>
      </c>
      <c r="AV283" s="51">
        <v>7.5846754253534709E-2</v>
      </c>
      <c r="AW283" s="51">
        <v>6.7603403976475393E-2</v>
      </c>
      <c r="AX283" s="51">
        <v>4.7934349459956338E-2</v>
      </c>
      <c r="AY283" s="51">
        <v>1.9817558922496488E-2</v>
      </c>
      <c r="AZ283" s="51">
        <v>1.3116613207619938E-2</v>
      </c>
      <c r="BA283" s="51">
        <v>3.1243074619470572E-3</v>
      </c>
      <c r="BB283" s="51">
        <v>1.9443863839193681E-3</v>
      </c>
      <c r="BC283" s="51">
        <v>6.6962434631118232E-5</v>
      </c>
      <c r="BD283" s="51">
        <v>0.19374992627134</v>
      </c>
      <c r="BE283" s="51">
        <v>0.1193352357215043</v>
      </c>
      <c r="BF283" s="51">
        <v>0.10377802504787607</v>
      </c>
      <c r="BG283" s="51">
        <v>6.4974606671119289E-2</v>
      </c>
      <c r="BH283" s="51">
        <v>3.7341269245491283E-2</v>
      </c>
      <c r="BI283" s="51">
        <v>2.4775043855540017E-2</v>
      </c>
      <c r="BJ283" s="51"/>
      <c r="BK283" s="51">
        <v>6.7326028444031363E-2</v>
      </c>
      <c r="BL283" s="20">
        <v>2.571447231459538E-2</v>
      </c>
      <c r="BM283" s="99">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1">
        <v>0</v>
      </c>
      <c r="AJ284" s="51">
        <v>0</v>
      </c>
      <c r="AK284" s="51">
        <v>0.24617646710898339</v>
      </c>
      <c r="AL284" s="51">
        <v>0</v>
      </c>
      <c r="AM284" s="51">
        <v>0.12607503920337026</v>
      </c>
      <c r="AN284" s="51">
        <v>0.1811769923277137</v>
      </c>
      <c r="AO284" s="51">
        <v>0.14311984203030151</v>
      </c>
      <c r="AP284" s="51">
        <v>0.10389789437034326</v>
      </c>
      <c r="AQ284" s="51">
        <v>0.10850312598639025</v>
      </c>
      <c r="AR284" s="51">
        <v>9.170733738570952E-2</v>
      </c>
      <c r="AS284" s="51">
        <v>9.9406026562704544E-2</v>
      </c>
      <c r="AT284" s="51">
        <v>0.11511864275628488</v>
      </c>
      <c r="AU284" s="51">
        <v>0.10237852795836781</v>
      </c>
      <c r="AV284" s="51">
        <v>7.6855843045876268E-2</v>
      </c>
      <c r="AW284" s="51">
        <v>6.8442520371304577E-2</v>
      </c>
      <c r="AX284" s="51">
        <v>4.5279540225315711E-2</v>
      </c>
      <c r="AY284" s="51">
        <v>1.9424901889935346E-2</v>
      </c>
      <c r="AZ284" s="51">
        <v>1.3574956581383819E-2</v>
      </c>
      <c r="BA284" s="51">
        <v>5.74645460547114E-3</v>
      </c>
      <c r="BB284" s="51">
        <v>4.058653075668754E-3</v>
      </c>
      <c r="BC284" s="51">
        <v>1.1144502963564915E-4</v>
      </c>
      <c r="BD284" s="51">
        <v>0.19172088370539697</v>
      </c>
      <c r="BE284" s="51">
        <v>0.1238167182423757</v>
      </c>
      <c r="BF284" s="51">
        <v>9.8265282521736386E-2</v>
      </c>
      <c r="BG284" s="51">
        <v>6.5105713283255484E-2</v>
      </c>
      <c r="BH284" s="51">
        <v>3.6352328734848727E-2</v>
      </c>
      <c r="BI284" s="51">
        <v>2.1898730596714461E-2</v>
      </c>
      <c r="BJ284" s="51"/>
      <c r="BK284" s="51">
        <v>7.034257899868783E-2</v>
      </c>
      <c r="BL284" s="20">
        <v>2.6521142979325049E-2</v>
      </c>
      <c r="BM284" s="99">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1">
        <v>0</v>
      </c>
      <c r="AJ285" s="51">
        <v>0</v>
      </c>
      <c r="AK285" s="51">
        <v>0.2471196663641434</v>
      </c>
      <c r="AL285" s="51">
        <v>0</v>
      </c>
      <c r="AM285" s="51">
        <v>0.12771959377968536</v>
      </c>
      <c r="AN285" s="51">
        <v>0.18658411974516043</v>
      </c>
      <c r="AO285" s="51">
        <v>0.14085790076574978</v>
      </c>
      <c r="AP285" s="51">
        <v>0.11306491725690158</v>
      </c>
      <c r="AQ285" s="51">
        <v>0.11194175931124516</v>
      </c>
      <c r="AR285" s="51">
        <v>8.8904749137419956E-2</v>
      </c>
      <c r="AS285" s="51">
        <v>9.8188751866561147E-2</v>
      </c>
      <c r="AT285" s="51">
        <v>0.11303921878870736</v>
      </c>
      <c r="AU285" s="51">
        <v>0.10351860014235488</v>
      </c>
      <c r="AV285" s="51">
        <v>7.7137947931458728E-2</v>
      </c>
      <c r="AW285" s="51">
        <v>7.0590504173180219E-2</v>
      </c>
      <c r="AX285" s="51">
        <v>4.9228786946508112E-2</v>
      </c>
      <c r="AY285" s="51">
        <v>2.0370786553231147E-2</v>
      </c>
      <c r="AZ285" s="51">
        <v>1.2514994077024227E-2</v>
      </c>
      <c r="BA285" s="51">
        <v>3.5883295388976352E-3</v>
      </c>
      <c r="BB285" s="51">
        <v>4.395354867139779E-3</v>
      </c>
      <c r="BC285" s="51">
        <v>1.2365095498409684E-4</v>
      </c>
      <c r="BD285" s="51">
        <v>0.19605497801563893</v>
      </c>
      <c r="BE285" s="51">
        <v>0.1246864379716541</v>
      </c>
      <c r="BF285" s="51">
        <v>0.10400549275660562</v>
      </c>
      <c r="BG285" s="51">
        <v>7.1508214856202471E-2</v>
      </c>
      <c r="BH285" s="51">
        <v>3.6547746546638477E-2</v>
      </c>
      <c r="BI285" s="51">
        <v>2.1416946354000065E-2</v>
      </c>
      <c r="BJ285" s="51"/>
      <c r="BK285" s="51">
        <v>7.2196999606610926E-2</v>
      </c>
      <c r="BL285" s="20">
        <v>2.7513186344631565E-2</v>
      </c>
      <c r="BM285" s="99">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1">
        <v>0</v>
      </c>
      <c r="AJ286" s="51">
        <v>0</v>
      </c>
      <c r="AK286" s="51">
        <v>0.25862096234187609</v>
      </c>
      <c r="AL286" s="51">
        <v>0</v>
      </c>
      <c r="AM286" s="51">
        <v>0.13496732866872946</v>
      </c>
      <c r="AN286" s="51">
        <v>0.18450073291665342</v>
      </c>
      <c r="AO286" s="51">
        <v>0.14851988224330781</v>
      </c>
      <c r="AP286" s="51">
        <v>0.11134394000881433</v>
      </c>
      <c r="AQ286" s="51">
        <v>0.11723051837713472</v>
      </c>
      <c r="AR286" s="51">
        <v>8.9438087757485296E-2</v>
      </c>
      <c r="AS286" s="51">
        <v>9.7321470292770967E-2</v>
      </c>
      <c r="AT286" s="51">
        <v>0.10437832718130181</v>
      </c>
      <c r="AU286" s="51">
        <v>0.1045310237359897</v>
      </c>
      <c r="AV286" s="51">
        <v>7.9411353408698995E-2</v>
      </c>
      <c r="AW286" s="51">
        <v>7.4192007595467152E-2</v>
      </c>
      <c r="AX286" s="51">
        <v>5.2735369961733579E-2</v>
      </c>
      <c r="AY286" s="51">
        <v>1.9109447078679967E-2</v>
      </c>
      <c r="AZ286" s="51">
        <v>1.7307062520608478E-2</v>
      </c>
      <c r="BA286" s="51">
        <v>6.0692069964818135E-3</v>
      </c>
      <c r="BB286" s="51">
        <v>9.7925740968360393E-3</v>
      </c>
      <c r="BC286" s="51">
        <v>3.0948600774851958E-3</v>
      </c>
      <c r="BD286" s="51">
        <v>0.21123770888835552</v>
      </c>
      <c r="BE286" s="51">
        <v>0.1196192936851232</v>
      </c>
      <c r="BF286" s="51">
        <v>0.10614608256958</v>
      </c>
      <c r="BG286" s="51">
        <v>6.9360503796757789E-2</v>
      </c>
      <c r="BH286" s="51">
        <v>3.4203394687225858E-2</v>
      </c>
      <c r="BI286" s="51">
        <v>2.4038425568560541E-2</v>
      </c>
      <c r="BJ286" s="51"/>
      <c r="BK286" s="51">
        <v>6.7186913244141111E-2</v>
      </c>
      <c r="BL286" s="20">
        <v>3.6923649413882202E-2</v>
      </c>
      <c r="BM286" s="99">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1">
        <v>0</v>
      </c>
      <c r="AJ287" s="51">
        <v>0</v>
      </c>
      <c r="AK287" s="51">
        <v>0.27020878305608775</v>
      </c>
      <c r="AL287" s="51">
        <v>0</v>
      </c>
      <c r="AM287" s="51">
        <v>0.13734701221760304</v>
      </c>
      <c r="AN287" s="51">
        <v>0.18728884744074875</v>
      </c>
      <c r="AO287" s="51">
        <v>0.15786234790258241</v>
      </c>
      <c r="AP287" s="51">
        <v>0.11787573985774372</v>
      </c>
      <c r="AQ287" s="51">
        <v>0.11922795777431089</v>
      </c>
      <c r="AR287" s="51">
        <v>9.2130915773415561E-2</v>
      </c>
      <c r="AS287" s="51">
        <v>9.7746828853671378E-2</v>
      </c>
      <c r="AT287" s="51">
        <v>0.10483709912237711</v>
      </c>
      <c r="AU287" s="51">
        <v>9.8743442765255846E-2</v>
      </c>
      <c r="AV287" s="51">
        <v>8.4454600241429853E-2</v>
      </c>
      <c r="AW287" s="51">
        <v>7.317037550507817E-2</v>
      </c>
      <c r="AX287" s="51">
        <v>4.8966395608844929E-2</v>
      </c>
      <c r="AY287" s="51">
        <v>1.8913599342680502E-2</v>
      </c>
      <c r="AZ287" s="51">
        <v>1.556911477176447E-2</v>
      </c>
      <c r="BA287" s="51">
        <v>9.7397879920517166E-3</v>
      </c>
      <c r="BB287" s="51">
        <v>8.8608644971406129E-3</v>
      </c>
      <c r="BC287" s="51">
        <v>4.6271825726499167E-3</v>
      </c>
      <c r="BD287" s="51">
        <v>0.20520782165887608</v>
      </c>
      <c r="BE287" s="51">
        <v>0.12433763877028656</v>
      </c>
      <c r="BF287" s="51">
        <v>0.10648214913069934</v>
      </c>
      <c r="BG287" s="51">
        <v>6.9178854383017033E-2</v>
      </c>
      <c r="BH287" s="51">
        <v>3.5998645806458278E-2</v>
      </c>
      <c r="BI287" s="51">
        <v>2.3500697480097629E-2</v>
      </c>
      <c r="BJ287" s="51">
        <v>3.8065307959524427E-5</v>
      </c>
      <c r="BK287" s="20">
        <v>4.7691812726063598E-2</v>
      </c>
      <c r="BL287" s="20">
        <v>3.8748408807801497E-2</v>
      </c>
      <c r="BM287" s="99">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1">
        <v>0</v>
      </c>
      <c r="AJ288" s="51">
        <v>0</v>
      </c>
      <c r="AK288" s="51">
        <v>0.27093052000483464</v>
      </c>
      <c r="AL288" s="51">
        <v>0</v>
      </c>
      <c r="AM288" s="51">
        <v>0.14090540410723171</v>
      </c>
      <c r="AN288" s="51">
        <v>0.19513563240897377</v>
      </c>
      <c r="AO288" s="51">
        <v>0.15945208813964135</v>
      </c>
      <c r="AP288" s="51">
        <v>0.1217313482486141</v>
      </c>
      <c r="AQ288" s="51">
        <v>0.11968675820874197</v>
      </c>
      <c r="AR288" s="51">
        <v>9.4344636667044207E-2</v>
      </c>
      <c r="AS288" s="51">
        <v>9.9868002285677701E-2</v>
      </c>
      <c r="AT288" s="51">
        <v>0.10597928244450922</v>
      </c>
      <c r="AU288" s="51">
        <v>9.8893640059860843E-2</v>
      </c>
      <c r="AV288" s="51">
        <v>8.5980458507550733E-2</v>
      </c>
      <c r="AW288" s="51">
        <v>7.4488341048445331E-2</v>
      </c>
      <c r="AX288" s="51">
        <v>4.9741102440247993E-2</v>
      </c>
      <c r="AY288" s="51">
        <v>2.2378851906089594E-2</v>
      </c>
      <c r="AZ288" s="51">
        <v>1.5126995537901809E-2</v>
      </c>
      <c r="BA288" s="51">
        <v>1.2522086658923393E-2</v>
      </c>
      <c r="BB288" s="51">
        <v>1.6180491793392242E-2</v>
      </c>
      <c r="BC288" s="51">
        <v>4.7932384939737092E-3</v>
      </c>
      <c r="BD288" s="51">
        <v>0.21166777078382079</v>
      </c>
      <c r="BE288" s="51">
        <v>0.12684886825573305</v>
      </c>
      <c r="BF288" s="51">
        <v>0.11077950862496772</v>
      </c>
      <c r="BG288" s="51">
        <v>6.9956648593190812E-2</v>
      </c>
      <c r="BH288" s="51">
        <v>3.9179025660388729E-2</v>
      </c>
      <c r="BI288" s="51">
        <v>2.3900749440822364E-2</v>
      </c>
      <c r="BJ288" s="51">
        <v>1.2353240849062035E-4</v>
      </c>
      <c r="BK288" s="20">
        <v>4.871144203543102E-2</v>
      </c>
      <c r="BL288" s="20">
        <v>3.8982182214575625E-2</v>
      </c>
      <c r="BM288" s="99">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1">
        <v>0</v>
      </c>
      <c r="AJ289" s="51">
        <v>0</v>
      </c>
      <c r="AK289" s="51">
        <v>0</v>
      </c>
      <c r="AL289" s="51">
        <v>0</v>
      </c>
      <c r="AM289" s="51">
        <v>0.14081889624058358</v>
      </c>
      <c r="AN289" s="51">
        <v>0.20297535184433643</v>
      </c>
      <c r="AO289" s="51">
        <v>0.15959549966898004</v>
      </c>
      <c r="AP289" s="51">
        <v>0.13024871265104884</v>
      </c>
      <c r="AQ289" s="51">
        <v>0.12019054026340767</v>
      </c>
      <c r="AR289" s="51">
        <v>9.0904285889749512E-2</v>
      </c>
      <c r="AS289" s="51">
        <v>0.10146865897022397</v>
      </c>
      <c r="AT289" s="51">
        <v>0.10309222668037991</v>
      </c>
      <c r="AU289" s="51">
        <v>0.10416250895622566</v>
      </c>
      <c r="AV289" s="51">
        <v>8.0020275491804016E-2</v>
      </c>
      <c r="AW289" s="51">
        <v>7.421609023808709E-2</v>
      </c>
      <c r="AX289" s="51">
        <v>4.7260355828606437E-2</v>
      </c>
      <c r="AY289" s="51">
        <v>2.256742829394635E-2</v>
      </c>
      <c r="AZ289" s="51">
        <v>1.3592223414376388E-2</v>
      </c>
      <c r="BA289" s="51">
        <v>1.5070227134712318E-2</v>
      </c>
      <c r="BB289" s="51">
        <v>1.7170287999587086E-2</v>
      </c>
      <c r="BC289" s="51">
        <v>5.2719717729054604E-3</v>
      </c>
      <c r="BD289" s="51">
        <v>0.20884410736234668</v>
      </c>
      <c r="BE289" s="51">
        <v>0.12924932620140353</v>
      </c>
      <c r="BF289" s="51">
        <v>0.1124598067949323</v>
      </c>
      <c r="BG289" s="51">
        <v>7.0666518913516524E-2</v>
      </c>
      <c r="BH289" s="51">
        <v>3.8512170084215425E-2</v>
      </c>
      <c r="BI289" s="51">
        <v>1.8251386363845337E-2</v>
      </c>
      <c r="BJ289" s="51">
        <v>0</v>
      </c>
      <c r="BK289" s="20">
        <v>3.921952335328785E-2</v>
      </c>
      <c r="BL289" s="20">
        <v>4.2064315680969605E-2</v>
      </c>
      <c r="BM289" s="99">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1">
        <v>0</v>
      </c>
      <c r="AJ290" s="51">
        <v>0</v>
      </c>
      <c r="AK290" s="51">
        <v>0</v>
      </c>
      <c r="AL290" s="51">
        <v>0</v>
      </c>
      <c r="AM290" s="51">
        <v>0.13854033361306989</v>
      </c>
      <c r="AN290" s="51">
        <v>0.2014383800165534</v>
      </c>
      <c r="AO290" s="51">
        <v>0.16449524214501809</v>
      </c>
      <c r="AP290" s="51">
        <v>0.12210020483029126</v>
      </c>
      <c r="AQ290" s="51">
        <v>0.11973512038037656</v>
      </c>
      <c r="AR290" s="51">
        <v>9.784519056972639E-2</v>
      </c>
      <c r="AS290" s="51">
        <v>0.10291589240324003</v>
      </c>
      <c r="AT290" s="51">
        <v>0.10601146695369124</v>
      </c>
      <c r="AU290" s="51">
        <v>0.10591412958527804</v>
      </c>
      <c r="AV290" s="51">
        <v>8.3837217431176253E-2</v>
      </c>
      <c r="AW290" s="51">
        <v>7.5915928354626044E-2</v>
      </c>
      <c r="AX290" s="51">
        <v>4.7986854740702058E-2</v>
      </c>
      <c r="AY290" s="51">
        <v>2.3012456051880847E-2</v>
      </c>
      <c r="AZ290" s="51">
        <v>1.2793491528959389E-2</v>
      </c>
      <c r="BA290" s="51">
        <v>1.1989834705455383E-2</v>
      </c>
      <c r="BB290" s="51">
        <v>1.4883336484507851E-2</v>
      </c>
      <c r="BC290" s="51">
        <v>1.15542071465104E-2</v>
      </c>
      <c r="BD290" s="51">
        <v>0.21110465468150227</v>
      </c>
      <c r="BE290" s="51">
        <v>0.12545422419793212</v>
      </c>
      <c r="BF290" s="51">
        <v>0.1140612459200549</v>
      </c>
      <c r="BG290" s="51">
        <v>7.6848185928622567E-2</v>
      </c>
      <c r="BH290" s="51">
        <v>3.661763204291494E-2</v>
      </c>
      <c r="BI290" s="51">
        <v>2.4447346314093801E-2</v>
      </c>
      <c r="BJ290" s="51">
        <v>4.6697132933979719E-4</v>
      </c>
      <c r="BK290" s="20">
        <v>4.1292698531023839E-2</v>
      </c>
      <c r="BL290" s="20">
        <v>4.2807133577287659E-2</v>
      </c>
      <c r="BM290" s="99">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1">
        <v>0</v>
      </c>
      <c r="AJ291" s="51">
        <v>0</v>
      </c>
      <c r="AK291" s="51">
        <v>0</v>
      </c>
      <c r="AL291" s="51">
        <v>0</v>
      </c>
      <c r="AM291" s="51">
        <v>0.14034303023838818</v>
      </c>
      <c r="AN291" s="51">
        <v>0.20807572106899397</v>
      </c>
      <c r="AO291" s="51">
        <v>0.17609059614112937</v>
      </c>
      <c r="AP291" s="51">
        <v>0.1266862389122565</v>
      </c>
      <c r="AQ291" s="51">
        <v>0.1251376383889253</v>
      </c>
      <c r="AR291" s="51">
        <v>0.1043527767664965</v>
      </c>
      <c r="AS291" s="51">
        <v>0.10242535084540456</v>
      </c>
      <c r="AT291" s="51">
        <v>0.10806732907784683</v>
      </c>
      <c r="AU291" s="51">
        <v>0.10940475986182566</v>
      </c>
      <c r="AV291" s="51">
        <v>8.2564696774507895E-2</v>
      </c>
      <c r="AW291" s="51">
        <v>7.6076026777414069E-2</v>
      </c>
      <c r="AX291" s="51">
        <v>5.1053928181958724E-2</v>
      </c>
      <c r="AY291" s="51">
        <v>2.07957244290282E-2</v>
      </c>
      <c r="AZ291" s="51">
        <v>1.5011076678166464E-2</v>
      </c>
      <c r="BA291" s="51">
        <v>1.3532260307380393E-2</v>
      </c>
      <c r="BB291" s="51">
        <v>1.3168758342596235E-2</v>
      </c>
      <c r="BC291" s="51">
        <v>1.6234891465445284E-2</v>
      </c>
      <c r="BD291" s="51">
        <v>0.21236864383615542</v>
      </c>
      <c r="BE291" s="51">
        <v>0.13165656728310882</v>
      </c>
      <c r="BF291" s="51">
        <v>0.11685945787016931</v>
      </c>
      <c r="BG291" s="51">
        <v>7.9657826143423177E-2</v>
      </c>
      <c r="BH291" s="51">
        <v>3.7104995544281372E-2</v>
      </c>
      <c r="BI291" s="51">
        <v>2.5812140210285255E-2</v>
      </c>
      <c r="BJ291" s="51">
        <v>2.7893339973038658E-4</v>
      </c>
      <c r="BK291" s="20">
        <v>4.2948281503221684E-2</v>
      </c>
      <c r="BL291" s="20">
        <v>4.3511997050846858E-2</v>
      </c>
      <c r="BM291" s="99">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1">
        <v>0</v>
      </c>
      <c r="AJ292" s="51">
        <v>0</v>
      </c>
      <c r="AK292" s="51">
        <v>0</v>
      </c>
      <c r="AL292" s="51">
        <v>0</v>
      </c>
      <c r="AM292" s="51">
        <v>0.14229584327376213</v>
      </c>
      <c r="AN292" s="51">
        <v>0.21813017727402872</v>
      </c>
      <c r="AO292" s="51">
        <v>0.18155805855868673</v>
      </c>
      <c r="AP292" s="51">
        <v>0.13125179916670018</v>
      </c>
      <c r="AQ292" s="51">
        <v>0.12996849434295335</v>
      </c>
      <c r="AR292" s="51">
        <v>0.10268327604508012</v>
      </c>
      <c r="AS292" s="51">
        <v>0.10353388354580299</v>
      </c>
      <c r="AT292" s="51">
        <v>0.11149235131382806</v>
      </c>
      <c r="AU292" s="51">
        <v>0.10668115133574743</v>
      </c>
      <c r="AV292" s="51">
        <v>8.7502015880837461E-2</v>
      </c>
      <c r="AW292" s="51">
        <v>7.7024977025876754E-2</v>
      </c>
      <c r="AX292" s="51">
        <v>5.0664509240659239E-2</v>
      </c>
      <c r="AY292" s="51">
        <v>2.0333665147747502E-2</v>
      </c>
      <c r="AZ292" s="51">
        <v>1.9813922302015355E-2</v>
      </c>
      <c r="BA292" s="51">
        <v>1.4126734502483952E-2</v>
      </c>
      <c r="BB292" s="51">
        <v>1.2984391692381131E-2</v>
      </c>
      <c r="BC292" s="51">
        <v>1.836111065677213E-2</v>
      </c>
      <c r="BD292" s="51">
        <v>0.21086491063675475</v>
      </c>
      <c r="BE292" s="51">
        <v>0.13378622187148209</v>
      </c>
      <c r="BF292" s="51">
        <v>0.11690549364208275</v>
      </c>
      <c r="BG292" s="51">
        <v>8.0409624062437846E-2</v>
      </c>
      <c r="BH292" s="51">
        <v>3.9676373587050791E-2</v>
      </c>
      <c r="BI292" s="51">
        <v>3.1136788278981236E-2</v>
      </c>
      <c r="BJ292" s="51">
        <v>3.3637277282212963E-4</v>
      </c>
      <c r="BK292" s="20">
        <v>4.2808111226673003E-2</v>
      </c>
      <c r="BL292" s="20">
        <v>4.7704623312843732E-2</v>
      </c>
      <c r="BM292" s="99">
        <v>7.0510613230755442E-2</v>
      </c>
    </row>
    <row r="293" spans="1:65" x14ac:dyDescent="0.2">
      <c r="A293" s="13">
        <v>46023</v>
      </c>
      <c r="B293" s="20">
        <v>0</v>
      </c>
      <c r="C293" s="20">
        <v>0</v>
      </c>
      <c r="D293" s="20">
        <v>0</v>
      </c>
      <c r="E293" s="20">
        <v>0</v>
      </c>
      <c r="F293" s="20">
        <v>0</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51">
        <v>0</v>
      </c>
      <c r="AJ293" s="51">
        <v>0</v>
      </c>
      <c r="AK293" s="51">
        <v>0</v>
      </c>
      <c r="AL293" s="51">
        <v>0</v>
      </c>
      <c r="AM293" s="51">
        <v>0.14729769147401028</v>
      </c>
      <c r="AN293" s="51">
        <v>0.22354582372902451</v>
      </c>
      <c r="AO293" s="51">
        <v>0.18906485483279872</v>
      </c>
      <c r="AP293" s="51">
        <v>0.13851385991958998</v>
      </c>
      <c r="AQ293" s="51">
        <v>0.13611045502863656</v>
      </c>
      <c r="AR293" s="51">
        <v>0.11050199339581028</v>
      </c>
      <c r="AS293" s="51">
        <v>0.1057356059144841</v>
      </c>
      <c r="AT293" s="51">
        <v>0.11686718299609511</v>
      </c>
      <c r="AU293" s="51">
        <v>0.11078851611038779</v>
      </c>
      <c r="AV293" s="51">
        <v>8.1544236100894507E-2</v>
      </c>
      <c r="AW293" s="51">
        <v>7.8908202221895096E-2</v>
      </c>
      <c r="AX293" s="51">
        <v>5.027601490232058E-2</v>
      </c>
      <c r="AY293" s="51">
        <v>1.9207672087434329E-2</v>
      </c>
      <c r="AZ293" s="51">
        <v>2.8753948449045934E-2</v>
      </c>
      <c r="BA293" s="51">
        <v>1.6065514623271195E-2</v>
      </c>
      <c r="BB293" s="51">
        <v>1.2770632778813139E-2</v>
      </c>
      <c r="BC293" s="51">
        <v>1.7985474932132137E-2</v>
      </c>
      <c r="BD293" s="51">
        <v>0.220581013465598</v>
      </c>
      <c r="BE293" s="51">
        <v>0.13364426457938985</v>
      </c>
      <c r="BF293" s="51">
        <v>0.12002721355261955</v>
      </c>
      <c r="BG293" s="51">
        <v>8.0430202233815307E-2</v>
      </c>
      <c r="BH293" s="51">
        <v>4.0028348683410292E-2</v>
      </c>
      <c r="BI293" s="51">
        <v>2.9892967523034684E-2</v>
      </c>
      <c r="BJ293" s="51">
        <v>3.3226323453360734E-3</v>
      </c>
      <c r="BK293" s="20">
        <v>4.5673732367096889E-2</v>
      </c>
      <c r="BL293" s="20">
        <v>4.7221213741585763E-2</v>
      </c>
      <c r="BM293" s="99">
        <v>7.2603597583513257E-2</v>
      </c>
    </row>
    <row r="294" spans="1:65" x14ac:dyDescent="0.2">
      <c r="A294" s="13">
        <v>46054</v>
      </c>
      <c r="B294" s="20">
        <v>0</v>
      </c>
      <c r="C294" s="20">
        <v>0</v>
      </c>
      <c r="D294" s="20">
        <v>0</v>
      </c>
      <c r="E294" s="20">
        <v>0</v>
      </c>
      <c r="F294" s="20">
        <v>0</v>
      </c>
      <c r="G294" s="20">
        <v>0</v>
      </c>
      <c r="H294" s="20">
        <v>0</v>
      </c>
      <c r="I294" s="20">
        <v>0</v>
      </c>
      <c r="J294" s="20">
        <v>0</v>
      </c>
      <c r="K294" s="20">
        <v>0</v>
      </c>
      <c r="L294" s="20">
        <v>0</v>
      </c>
      <c r="M294" s="20">
        <v>0</v>
      </c>
      <c r="N294" s="20">
        <v>0</v>
      </c>
      <c r="O294" s="20">
        <v>0</v>
      </c>
      <c r="P294" s="20">
        <v>0</v>
      </c>
      <c r="Q294" s="20">
        <v>0</v>
      </c>
      <c r="R294" s="20">
        <v>0</v>
      </c>
      <c r="S294" s="20">
        <v>0</v>
      </c>
      <c r="T294" s="20">
        <v>0</v>
      </c>
      <c r="U294" s="20">
        <v>0</v>
      </c>
      <c r="V294" s="20">
        <v>0</v>
      </c>
      <c r="W294" s="20">
        <v>0</v>
      </c>
      <c r="X294" s="20">
        <v>0</v>
      </c>
      <c r="Y294" s="20">
        <v>0</v>
      </c>
      <c r="Z294" s="20">
        <v>0</v>
      </c>
      <c r="AA294" s="20">
        <v>0</v>
      </c>
      <c r="AB294" s="20">
        <v>0</v>
      </c>
      <c r="AC294" s="20">
        <v>0</v>
      </c>
      <c r="AD294" s="20">
        <v>0</v>
      </c>
      <c r="AE294" s="20">
        <v>0</v>
      </c>
      <c r="AF294" s="20">
        <v>0</v>
      </c>
      <c r="AG294" s="20">
        <v>0</v>
      </c>
      <c r="AH294" s="20">
        <v>0</v>
      </c>
      <c r="AI294" s="51">
        <v>0</v>
      </c>
      <c r="AJ294" s="51">
        <v>0</v>
      </c>
      <c r="AK294" s="51">
        <v>0</v>
      </c>
      <c r="AL294" s="51">
        <v>0</v>
      </c>
      <c r="AM294" s="51">
        <v>0.15338728898108051</v>
      </c>
      <c r="AN294" s="51">
        <v>0.22806735871787984</v>
      </c>
      <c r="AO294" s="51">
        <v>0.18246453812545602</v>
      </c>
      <c r="AP294" s="51">
        <v>0.13890849889743326</v>
      </c>
      <c r="AQ294" s="51">
        <v>0.13796682045741596</v>
      </c>
      <c r="AR294" s="51">
        <v>0.11166054655504122</v>
      </c>
      <c r="AS294" s="51">
        <v>0.10665892212635358</v>
      </c>
      <c r="AT294" s="51">
        <v>0.12144592983976642</v>
      </c>
      <c r="AU294" s="51">
        <v>0.12037141692919939</v>
      </c>
      <c r="AV294" s="51">
        <v>8.4568147130030483E-2</v>
      </c>
      <c r="AW294" s="51">
        <v>8.0574633285874608E-2</v>
      </c>
      <c r="AX294" s="51">
        <v>5.3332057340814171E-2</v>
      </c>
      <c r="AY294" s="51">
        <v>1.7072992424228068E-2</v>
      </c>
      <c r="AZ294" s="51">
        <v>2.5577180285453829E-2</v>
      </c>
      <c r="BA294" s="51">
        <v>1.8634218232818488E-2</v>
      </c>
      <c r="BB294" s="51">
        <v>1.0665545969354885E-2</v>
      </c>
      <c r="BC294" s="51">
        <v>1.5151466820960481E-2</v>
      </c>
      <c r="BD294" s="51">
        <v>0.21819618563589854</v>
      </c>
      <c r="BE294" s="51">
        <v>0.12993332603738467</v>
      </c>
      <c r="BF294" s="51">
        <v>0.12144776470886913</v>
      </c>
      <c r="BG294" s="51">
        <v>8.1430959604446213E-2</v>
      </c>
      <c r="BH294" s="51">
        <v>3.7692727145719813E-2</v>
      </c>
      <c r="BI294" s="51">
        <v>2.8984337980087253E-2</v>
      </c>
      <c r="BJ294" s="51">
        <v>2.4585458690500688E-3</v>
      </c>
      <c r="BK294" s="20">
        <v>4.8397286686809968E-2</v>
      </c>
      <c r="BL294" s="20">
        <v>4.5784707132172933E-2</v>
      </c>
      <c r="BM294" s="99">
        <v>7.2766445483957901E-2</v>
      </c>
    </row>
    <row r="295" spans="1:65" x14ac:dyDescent="0.2">
      <c r="A295" s="13">
        <v>46082</v>
      </c>
      <c r="B295" s="20">
        <v>0</v>
      </c>
      <c r="C295" s="20">
        <v>0</v>
      </c>
      <c r="D295" s="20">
        <v>0</v>
      </c>
      <c r="E295" s="20">
        <v>0</v>
      </c>
      <c r="F295" s="20">
        <v>0</v>
      </c>
      <c r="G295" s="20">
        <v>0</v>
      </c>
      <c r="H295" s="20">
        <v>0</v>
      </c>
      <c r="I295" s="20">
        <v>0</v>
      </c>
      <c r="J295" s="20">
        <v>0</v>
      </c>
      <c r="K295" s="20">
        <v>0</v>
      </c>
      <c r="L295" s="20">
        <v>0</v>
      </c>
      <c r="M295" s="20">
        <v>0</v>
      </c>
      <c r="N295" s="20">
        <v>0</v>
      </c>
      <c r="O295" s="20">
        <v>0</v>
      </c>
      <c r="P295" s="20">
        <v>0</v>
      </c>
      <c r="Q295" s="20">
        <v>0</v>
      </c>
      <c r="R295" s="20">
        <v>0</v>
      </c>
      <c r="S295" s="20">
        <v>0</v>
      </c>
      <c r="T295" s="20">
        <v>0</v>
      </c>
      <c r="U295" s="20">
        <v>0</v>
      </c>
      <c r="V295" s="20">
        <v>0</v>
      </c>
      <c r="W295" s="20">
        <v>0</v>
      </c>
      <c r="X295" s="20">
        <v>0</v>
      </c>
      <c r="Y295" s="20">
        <v>0</v>
      </c>
      <c r="Z295" s="20">
        <v>0</v>
      </c>
      <c r="AA295" s="20">
        <v>0</v>
      </c>
      <c r="AB295" s="20">
        <v>0</v>
      </c>
      <c r="AC295" s="20">
        <v>0</v>
      </c>
      <c r="AD295" s="20">
        <v>0</v>
      </c>
      <c r="AE295" s="20">
        <v>0</v>
      </c>
      <c r="AF295" s="20">
        <v>0</v>
      </c>
      <c r="AG295" s="20">
        <v>0</v>
      </c>
      <c r="AH295" s="20">
        <v>0</v>
      </c>
      <c r="AI295" s="51">
        <v>0</v>
      </c>
      <c r="AJ295" s="51">
        <v>0</v>
      </c>
      <c r="AK295" s="51">
        <v>0</v>
      </c>
      <c r="AL295" s="51">
        <v>0</v>
      </c>
      <c r="AM295" s="51">
        <v>0.15707827771038002</v>
      </c>
      <c r="AN295" s="51">
        <v>0.23446903525262236</v>
      </c>
      <c r="AO295" s="51">
        <v>0.18041735291654185</v>
      </c>
      <c r="AP295" s="51">
        <v>0.13760285270832964</v>
      </c>
      <c r="AQ295" s="51">
        <v>0.12861096012663517</v>
      </c>
      <c r="AR295" s="51">
        <v>0.11352641571503444</v>
      </c>
      <c r="AS295" s="51">
        <v>0.10798153530263993</v>
      </c>
      <c r="AT295" s="51">
        <v>0.1219687880537339</v>
      </c>
      <c r="AU295" s="51">
        <v>0.11494302369546835</v>
      </c>
      <c r="AV295" s="51">
        <v>8.1702775487402707E-2</v>
      </c>
      <c r="AW295" s="51">
        <v>8.0618521791106929E-2</v>
      </c>
      <c r="AX295" s="51">
        <v>5.1153633076385138E-2</v>
      </c>
      <c r="AY295" s="51">
        <v>1.8874613254562855E-2</v>
      </c>
      <c r="AZ295" s="51">
        <v>1.868033934581402E-2</v>
      </c>
      <c r="BA295" s="51">
        <v>1.8528854914026487E-2</v>
      </c>
      <c r="BB295" s="51">
        <v>1.5293718019595417E-2</v>
      </c>
      <c r="BC295" s="51">
        <v>9.921083784450271E-3</v>
      </c>
      <c r="BD295" s="51">
        <v>0.21712826926541257</v>
      </c>
      <c r="BE295" s="51">
        <v>0.13563435830731713</v>
      </c>
      <c r="BF295" s="51">
        <v>0.12194004655723348</v>
      </c>
      <c r="BG295" s="51">
        <v>7.8057552734184285E-2</v>
      </c>
      <c r="BH295" s="51">
        <v>3.5271989968316958E-2</v>
      </c>
      <c r="BI295" s="51">
        <v>3.2558248208115773E-2</v>
      </c>
      <c r="BJ295" s="51">
        <v>4.1337273864144692E-3</v>
      </c>
      <c r="BK295" s="20">
        <v>5.0677360086667997E-2</v>
      </c>
      <c r="BL295" s="20">
        <v>4.327002106634039E-2</v>
      </c>
      <c r="BM295" s="99">
        <v>7.2129494146624951E-2</v>
      </c>
    </row>
    <row r="296" spans="1:65" x14ac:dyDescent="0.2">
      <c r="A296" s="13">
        <v>46113</v>
      </c>
      <c r="B296" s="20">
        <v>0</v>
      </c>
      <c r="C296" s="20">
        <v>0</v>
      </c>
      <c r="D296" s="20">
        <v>0</v>
      </c>
      <c r="E296" s="20">
        <v>0</v>
      </c>
      <c r="F296" s="20">
        <v>0</v>
      </c>
      <c r="G296" s="20">
        <v>0</v>
      </c>
      <c r="H296" s="20">
        <v>0</v>
      </c>
      <c r="I296" s="20">
        <v>0</v>
      </c>
      <c r="J296" s="20">
        <v>0</v>
      </c>
      <c r="K296" s="20">
        <v>0</v>
      </c>
      <c r="L296" s="20">
        <v>0</v>
      </c>
      <c r="M296" s="20">
        <v>0</v>
      </c>
      <c r="N296" s="20">
        <v>0</v>
      </c>
      <c r="O296" s="20">
        <v>0</v>
      </c>
      <c r="P296" s="20">
        <v>0</v>
      </c>
      <c r="Q296" s="20">
        <v>0</v>
      </c>
      <c r="R296" s="20">
        <v>0</v>
      </c>
      <c r="S296" s="20">
        <v>0</v>
      </c>
      <c r="T296" s="20">
        <v>0</v>
      </c>
      <c r="U296" s="20">
        <v>0</v>
      </c>
      <c r="V296" s="20">
        <v>0</v>
      </c>
      <c r="W296" s="20">
        <v>0</v>
      </c>
      <c r="X296" s="20">
        <v>0</v>
      </c>
      <c r="Y296" s="20">
        <v>0</v>
      </c>
      <c r="Z296" s="20">
        <v>0</v>
      </c>
      <c r="AA296" s="20">
        <v>0</v>
      </c>
      <c r="AB296" s="20">
        <v>0</v>
      </c>
      <c r="AC296" s="20">
        <v>0</v>
      </c>
      <c r="AD296" s="20">
        <v>0</v>
      </c>
      <c r="AE296" s="20">
        <v>0</v>
      </c>
      <c r="AF296" s="20">
        <v>0</v>
      </c>
      <c r="AG296" s="20">
        <v>0</v>
      </c>
      <c r="AH296" s="20">
        <v>0</v>
      </c>
      <c r="AI296" s="20">
        <v>0</v>
      </c>
      <c r="AJ296" s="20">
        <v>0</v>
      </c>
      <c r="AK296" s="20">
        <v>0</v>
      </c>
      <c r="AL296" s="20">
        <v>0</v>
      </c>
      <c r="AM296" s="20">
        <v>0.15671344557053357</v>
      </c>
      <c r="AN296" s="20">
        <v>0.24237710840008148</v>
      </c>
      <c r="AO296" s="20">
        <v>0.17911496419724296</v>
      </c>
      <c r="AP296" s="20">
        <v>0.1451710299753054</v>
      </c>
      <c r="AQ296" s="20">
        <v>0.12839135109508115</v>
      </c>
      <c r="AR296" s="20">
        <v>0.11578028272210343</v>
      </c>
      <c r="AS296" s="20">
        <v>0.11122884707985295</v>
      </c>
      <c r="AT296" s="20">
        <v>0.12424591618804945</v>
      </c>
      <c r="AU296" s="20">
        <v>0.11592744927539471</v>
      </c>
      <c r="AV296" s="20">
        <v>8.0899844237121557E-2</v>
      </c>
      <c r="AW296" s="20">
        <v>8.0358637903160002E-2</v>
      </c>
      <c r="AX296" s="20">
        <v>5.6052805322676938E-2</v>
      </c>
      <c r="AY296" s="20">
        <v>2.1746660531308536E-2</v>
      </c>
      <c r="AZ296" s="20">
        <v>1.8831928862079773E-2</v>
      </c>
      <c r="BA296" s="20">
        <v>1.916288295135176E-2</v>
      </c>
      <c r="BB296" s="20">
        <v>1.1750400305668098E-2</v>
      </c>
      <c r="BC296" s="20">
        <v>1.2111550194697814E-2</v>
      </c>
      <c r="BD296" s="20">
        <v>0.22183108567195792</v>
      </c>
      <c r="BE296" s="20">
        <v>0.13654832793167979</v>
      </c>
      <c r="BF296" s="20">
        <v>0.12284875355875727</v>
      </c>
      <c r="BG296" s="20">
        <v>8.0701700941315957E-2</v>
      </c>
      <c r="BH296" s="20">
        <v>3.8419140716752183E-2</v>
      </c>
      <c r="BI296" s="20">
        <v>3.2979691060744838E-2</v>
      </c>
      <c r="BJ296" s="20">
        <v>4.7063694677573799E-3</v>
      </c>
      <c r="BK296" s="20">
        <v>5.2021004610432735E-2</v>
      </c>
      <c r="BL296" s="20">
        <v>4.6379006784260414E-2</v>
      </c>
      <c r="BM296" s="99">
        <v>7.3554012063639387E-2</v>
      </c>
    </row>
    <row r="300" spans="1:65" x14ac:dyDescent="0.2">
      <c r="A300" s="114" t="s">
        <v>117</v>
      </c>
    </row>
    <row r="301" spans="1:65" x14ac:dyDescent="0.2">
      <c r="A301" s="5" t="s">
        <v>118</v>
      </c>
    </row>
  </sheetData>
  <mergeCells count="5">
    <mergeCell ref="H2:I2"/>
    <mergeCell ref="H4:I4"/>
    <mergeCell ref="A6:A7"/>
    <mergeCell ref="B6:AC6"/>
    <mergeCell ref="BM6:BM7"/>
  </mergeCells>
  <phoneticPr fontId="67"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7" t="s">
        <v>112</v>
      </c>
      <c r="I15" s="207"/>
      <c r="J15" s="207"/>
    </row>
    <row r="16" spans="8:10" x14ac:dyDescent="0.2">
      <c r="H16" s="207"/>
      <c r="I16" s="207"/>
      <c r="J16" s="207"/>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301"/>
  <sheetViews>
    <sheetView showGridLines="0" workbookViewId="0">
      <pane xSplit="1" ySplit="7" topLeftCell="B294" activePane="bottomRight" state="frozen"/>
      <selection pane="topRight" activeCell="B1" sqref="B1"/>
      <selection pane="bottomLeft" activeCell="A8" sqref="A8"/>
      <selection pane="bottomRight" activeCell="A295" sqref="A295:E296"/>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119</v>
      </c>
      <c r="H3" s="174" t="s">
        <v>17</v>
      </c>
      <c r="I3" s="174"/>
    </row>
    <row r="5" spans="1:9" ht="17.25" customHeight="1" x14ac:dyDescent="0.2">
      <c r="A5" s="30"/>
      <c r="B5" s="169" t="s">
        <v>120</v>
      </c>
      <c r="C5" s="169"/>
      <c r="D5" s="169"/>
      <c r="E5" s="30"/>
      <c r="H5" s="174" t="s">
        <v>18</v>
      </c>
      <c r="I5" s="174"/>
    </row>
    <row r="6" spans="1:9" x14ac:dyDescent="0.2">
      <c r="A6" s="169"/>
      <c r="B6" s="175" t="s">
        <v>83</v>
      </c>
      <c r="C6" s="175" t="s">
        <v>84</v>
      </c>
      <c r="D6" s="175" t="s">
        <v>85</v>
      </c>
      <c r="E6" s="209" t="s">
        <v>106</v>
      </c>
      <c r="H6" s="206"/>
      <c r="I6" s="206"/>
    </row>
    <row r="7" spans="1:9" x14ac:dyDescent="0.2">
      <c r="A7" s="169"/>
      <c r="B7" s="175"/>
      <c r="C7" s="175"/>
      <c r="D7" s="175"/>
      <c r="E7" s="209"/>
    </row>
    <row r="8" spans="1:9" x14ac:dyDescent="0.2">
      <c r="A8" s="13">
        <v>37347</v>
      </c>
      <c r="B8" s="51"/>
      <c r="C8" s="51"/>
      <c r="D8" s="51"/>
    </row>
    <row r="9" spans="1:9" x14ac:dyDescent="0.2">
      <c r="A9" s="13">
        <v>37377</v>
      </c>
      <c r="B9" s="51"/>
      <c r="C9" s="51"/>
      <c r="D9" s="51"/>
    </row>
    <row r="10" spans="1:9" x14ac:dyDescent="0.2">
      <c r="A10" s="13">
        <v>37408</v>
      </c>
      <c r="B10" s="51"/>
      <c r="C10" s="51"/>
      <c r="D10" s="51"/>
    </row>
    <row r="11" spans="1:9" x14ac:dyDescent="0.2">
      <c r="A11" s="13">
        <v>37438</v>
      </c>
      <c r="B11" s="51"/>
      <c r="C11" s="51"/>
      <c r="D11" s="51"/>
    </row>
    <row r="12" spans="1:9" x14ac:dyDescent="0.2">
      <c r="A12" s="13">
        <v>37469</v>
      </c>
      <c r="B12" s="51"/>
      <c r="C12" s="51"/>
      <c r="D12" s="51"/>
    </row>
    <row r="13" spans="1:9" x14ac:dyDescent="0.2">
      <c r="A13" s="13">
        <v>37500</v>
      </c>
      <c r="B13" s="51"/>
      <c r="C13" s="51"/>
      <c r="D13" s="51"/>
    </row>
    <row r="14" spans="1:9" x14ac:dyDescent="0.2">
      <c r="A14" s="13">
        <v>37530</v>
      </c>
      <c r="B14" s="51"/>
      <c r="C14" s="51"/>
      <c r="D14" s="51"/>
    </row>
    <row r="15" spans="1:9" x14ac:dyDescent="0.2">
      <c r="A15" s="13">
        <v>37561</v>
      </c>
      <c r="B15" s="51"/>
      <c r="C15" s="51"/>
      <c r="D15" s="51"/>
    </row>
    <row r="16" spans="1:9" x14ac:dyDescent="0.2">
      <c r="A16" s="13">
        <v>37591</v>
      </c>
      <c r="B16" s="51"/>
      <c r="C16" s="51"/>
      <c r="D16" s="51"/>
    </row>
    <row r="17" spans="1:4" x14ac:dyDescent="0.2">
      <c r="A17" s="13">
        <v>37622</v>
      </c>
      <c r="B17" s="51"/>
      <c r="C17" s="51"/>
      <c r="D17" s="51"/>
    </row>
    <row r="18" spans="1:4" x14ac:dyDescent="0.2">
      <c r="A18" s="13">
        <v>37653</v>
      </c>
      <c r="B18" s="51"/>
      <c r="C18" s="51"/>
      <c r="D18" s="51"/>
    </row>
    <row r="19" spans="1:4" x14ac:dyDescent="0.2">
      <c r="A19" s="13">
        <v>37681</v>
      </c>
      <c r="B19" s="51"/>
      <c r="C19" s="51"/>
      <c r="D19" s="51"/>
    </row>
    <row r="20" spans="1:4" x14ac:dyDescent="0.2">
      <c r="A20" s="13">
        <v>37712</v>
      </c>
      <c r="B20" s="51"/>
      <c r="C20" s="51"/>
      <c r="D20" s="51"/>
    </row>
    <row r="21" spans="1:4" x14ac:dyDescent="0.2">
      <c r="A21" s="13">
        <v>37742</v>
      </c>
      <c r="B21" s="51"/>
      <c r="C21" s="51"/>
      <c r="D21" s="51"/>
    </row>
    <row r="22" spans="1:4" x14ac:dyDescent="0.2">
      <c r="A22" s="13">
        <v>37773</v>
      </c>
      <c r="B22" s="51"/>
      <c r="C22" s="51"/>
      <c r="D22" s="51"/>
    </row>
    <row r="23" spans="1:4" x14ac:dyDescent="0.2">
      <c r="A23" s="13">
        <v>37803</v>
      </c>
      <c r="B23" s="51"/>
      <c r="C23" s="51"/>
      <c r="D23" s="51"/>
    </row>
    <row r="24" spans="1:4" x14ac:dyDescent="0.2">
      <c r="A24" s="13">
        <v>37834</v>
      </c>
      <c r="B24" s="51"/>
      <c r="C24" s="51"/>
      <c r="D24" s="51"/>
    </row>
    <row r="25" spans="1:4" x14ac:dyDescent="0.2">
      <c r="A25" s="13">
        <v>37865</v>
      </c>
      <c r="B25" s="51"/>
      <c r="C25" s="51"/>
      <c r="D25" s="51"/>
    </row>
    <row r="26" spans="1:4" x14ac:dyDescent="0.2">
      <c r="A26" s="13">
        <v>37895</v>
      </c>
      <c r="B26" s="51"/>
      <c r="C26" s="51"/>
      <c r="D26" s="51"/>
    </row>
    <row r="27" spans="1:4" x14ac:dyDescent="0.2">
      <c r="A27" s="13">
        <v>37926</v>
      </c>
      <c r="B27" s="51"/>
      <c r="C27" s="51"/>
      <c r="D27" s="51"/>
    </row>
    <row r="28" spans="1:4" x14ac:dyDescent="0.2">
      <c r="A28" s="13">
        <v>37956</v>
      </c>
      <c r="B28" s="51"/>
      <c r="C28" s="51"/>
      <c r="D28" s="51"/>
    </row>
    <row r="29" spans="1:4" x14ac:dyDescent="0.2">
      <c r="A29" s="13">
        <v>37987</v>
      </c>
      <c r="B29" s="51"/>
      <c r="C29" s="51"/>
      <c r="D29" s="51"/>
    </row>
    <row r="30" spans="1:4" x14ac:dyDescent="0.2">
      <c r="A30" s="13">
        <v>38018</v>
      </c>
      <c r="B30" s="51"/>
      <c r="C30" s="51"/>
      <c r="D30" s="51"/>
    </row>
    <row r="31" spans="1:4" x14ac:dyDescent="0.2">
      <c r="A31" s="13">
        <v>38047</v>
      </c>
      <c r="B31" s="51"/>
      <c r="C31" s="51"/>
      <c r="D31" s="51"/>
    </row>
    <row r="32" spans="1:4" x14ac:dyDescent="0.2">
      <c r="A32" s="13">
        <v>38078</v>
      </c>
      <c r="B32" s="51"/>
      <c r="C32" s="51"/>
      <c r="D32" s="51"/>
    </row>
    <row r="33" spans="1:5" x14ac:dyDescent="0.2">
      <c r="A33" s="13">
        <v>38108</v>
      </c>
      <c r="B33" s="51"/>
      <c r="C33" s="51"/>
      <c r="D33" s="51"/>
    </row>
    <row r="34" spans="1:5" x14ac:dyDescent="0.2">
      <c r="A34" s="13">
        <v>38139</v>
      </c>
      <c r="B34" s="51">
        <v>0.99594236117017876</v>
      </c>
      <c r="C34" s="51"/>
      <c r="D34" s="51"/>
      <c r="E34" s="51">
        <v>0.99594236117017876</v>
      </c>
    </row>
    <row r="35" spans="1:5" x14ac:dyDescent="0.2">
      <c r="A35" s="13">
        <v>38169</v>
      </c>
      <c r="B35" s="51">
        <v>0.99387931594316203</v>
      </c>
      <c r="C35" s="51"/>
      <c r="D35" s="51"/>
      <c r="E35" s="51">
        <v>0.99387931594316203</v>
      </c>
    </row>
    <row r="36" spans="1:5" x14ac:dyDescent="0.2">
      <c r="A36" s="13">
        <v>38200</v>
      </c>
      <c r="B36" s="51">
        <v>0.99209681101694147</v>
      </c>
      <c r="C36" s="51">
        <v>0.9765442310212995</v>
      </c>
      <c r="D36" s="51"/>
      <c r="E36" s="51">
        <v>0.9842230093213401</v>
      </c>
    </row>
    <row r="37" spans="1:5" x14ac:dyDescent="0.2">
      <c r="A37" s="13">
        <v>38231</v>
      </c>
      <c r="B37" s="51">
        <v>0.98988489072218022</v>
      </c>
      <c r="C37" s="51">
        <v>0.97167560430064337</v>
      </c>
      <c r="D37" s="51"/>
      <c r="E37" s="51">
        <v>0.98068234117143727</v>
      </c>
    </row>
    <row r="38" spans="1:5" x14ac:dyDescent="0.2">
      <c r="A38" s="13">
        <v>38261</v>
      </c>
      <c r="B38" s="51">
        <v>0.98772791723943942</v>
      </c>
      <c r="C38" s="51">
        <v>0.96906437788710453</v>
      </c>
      <c r="D38" s="51"/>
      <c r="E38" s="51">
        <v>0.97827148611744452</v>
      </c>
    </row>
    <row r="39" spans="1:5" x14ac:dyDescent="0.2">
      <c r="A39" s="13">
        <v>38292</v>
      </c>
      <c r="B39" s="51">
        <v>0.98839652003696632</v>
      </c>
      <c r="C39" s="51">
        <v>0.96658120437617978</v>
      </c>
      <c r="D39" s="51"/>
      <c r="E39" s="51">
        <v>0.97726825952276164</v>
      </c>
    </row>
    <row r="40" spans="1:5" x14ac:dyDescent="0.2">
      <c r="A40" s="13">
        <v>38322</v>
      </c>
      <c r="B40" s="51">
        <v>0.98818998679492442</v>
      </c>
      <c r="C40" s="51">
        <v>0.96539077485234037</v>
      </c>
      <c r="D40" s="51"/>
      <c r="E40" s="51">
        <v>0.97657985349379373</v>
      </c>
    </row>
    <row r="41" spans="1:5" x14ac:dyDescent="0.2">
      <c r="A41" s="13">
        <v>38353</v>
      </c>
      <c r="B41" s="51">
        <v>0.98802485648031679</v>
      </c>
      <c r="C41" s="51">
        <v>0.96623160369612759</v>
      </c>
      <c r="D41" s="51"/>
      <c r="E41" s="51">
        <v>0.97687120161753238</v>
      </c>
    </row>
    <row r="42" spans="1:5" x14ac:dyDescent="0.2">
      <c r="A42" s="13">
        <v>38384</v>
      </c>
      <c r="B42" s="51">
        <v>0.98762377425956371</v>
      </c>
      <c r="C42" s="51">
        <v>0.96611646527739603</v>
      </c>
      <c r="D42" s="51"/>
      <c r="E42" s="51">
        <v>0.97658471547347558</v>
      </c>
    </row>
    <row r="43" spans="1:5" x14ac:dyDescent="0.2">
      <c r="A43" s="13">
        <v>38412</v>
      </c>
      <c r="B43" s="51">
        <v>0.98722621897760798</v>
      </c>
      <c r="C43" s="51">
        <v>0.96945309322057072</v>
      </c>
      <c r="D43" s="51"/>
      <c r="E43" s="51">
        <v>0.97808073383710858</v>
      </c>
    </row>
    <row r="44" spans="1:5" x14ac:dyDescent="0.2">
      <c r="A44" s="13">
        <v>38443</v>
      </c>
      <c r="B44" s="51">
        <v>0.98858039395988317</v>
      </c>
      <c r="C44" s="51">
        <v>0.97044094791953606</v>
      </c>
      <c r="D44" s="51"/>
      <c r="E44" s="51">
        <v>0.97920921012705375</v>
      </c>
    </row>
    <row r="45" spans="1:5" x14ac:dyDescent="0.2">
      <c r="A45" s="13">
        <v>38473</v>
      </c>
      <c r="B45" s="51">
        <v>0.9889825337017174</v>
      </c>
      <c r="C45" s="51">
        <v>0.97513004401145265</v>
      </c>
      <c r="D45" s="51"/>
      <c r="E45" s="51">
        <v>0.98182912467635308</v>
      </c>
    </row>
    <row r="46" spans="1:5" x14ac:dyDescent="0.2">
      <c r="A46" s="13">
        <v>38504</v>
      </c>
      <c r="B46" s="51">
        <v>0.98914164025069762</v>
      </c>
      <c r="C46" s="51">
        <v>0.9771624499528101</v>
      </c>
      <c r="D46" s="51"/>
      <c r="E46" s="51">
        <v>0.98296543122724234</v>
      </c>
    </row>
    <row r="47" spans="1:5" x14ac:dyDescent="0.2">
      <c r="A47" s="13">
        <v>38534</v>
      </c>
      <c r="B47" s="51">
        <v>0.99019611970821164</v>
      </c>
      <c r="C47" s="51">
        <v>0.97827486866155888</v>
      </c>
      <c r="D47" s="51"/>
      <c r="E47" s="51">
        <v>0.98402200075693591</v>
      </c>
    </row>
    <row r="48" spans="1:5" x14ac:dyDescent="0.2">
      <c r="A48" s="13">
        <v>38565</v>
      </c>
      <c r="B48" s="51">
        <v>0.99002786882136529</v>
      </c>
      <c r="C48" s="51">
        <v>0.97877663326125908</v>
      </c>
      <c r="D48" s="51"/>
      <c r="E48" s="51">
        <v>0.98422212059780168</v>
      </c>
    </row>
    <row r="49" spans="1:5" x14ac:dyDescent="0.2">
      <c r="A49" s="13">
        <v>38596</v>
      </c>
      <c r="B49" s="51">
        <v>0.98981721287465563</v>
      </c>
      <c r="C49" s="51">
        <v>0.97990323884835429</v>
      </c>
      <c r="D49" s="51"/>
      <c r="E49" s="51">
        <v>0.98468886881920559</v>
      </c>
    </row>
    <row r="50" spans="1:5" x14ac:dyDescent="0.2">
      <c r="A50" s="13">
        <v>38626</v>
      </c>
      <c r="B50" s="51">
        <v>0.99012415939484333</v>
      </c>
      <c r="C50" s="51">
        <v>0.9826443180138853</v>
      </c>
      <c r="D50" s="51"/>
      <c r="E50" s="51">
        <v>0.98626114542002352</v>
      </c>
    </row>
    <row r="51" spans="1:5" x14ac:dyDescent="0.2">
      <c r="A51" s="13">
        <v>38657</v>
      </c>
      <c r="B51" s="51">
        <v>0.991320655144871</v>
      </c>
      <c r="C51" s="51">
        <v>0.982710442991648</v>
      </c>
      <c r="D51" s="51"/>
      <c r="E51" s="51">
        <v>0.98686591244735444</v>
      </c>
    </row>
    <row r="52" spans="1:5" x14ac:dyDescent="0.2">
      <c r="A52" s="13">
        <v>38687</v>
      </c>
      <c r="B52" s="51">
        <v>0.9915719260290915</v>
      </c>
      <c r="C52" s="51">
        <v>0.98260582847288847</v>
      </c>
      <c r="D52" s="51">
        <v>0.96812626980216376</v>
      </c>
      <c r="E52" s="51">
        <v>0.98412637403547232</v>
      </c>
    </row>
    <row r="53" spans="1:5" x14ac:dyDescent="0.2">
      <c r="A53" s="13">
        <v>38718</v>
      </c>
      <c r="B53" s="51">
        <v>0.99179040456439438</v>
      </c>
      <c r="C53" s="51">
        <v>0.98375928412920777</v>
      </c>
      <c r="D53" s="51">
        <v>0.95549119509128899</v>
      </c>
      <c r="E53" s="51">
        <v>0.98279600806442191</v>
      </c>
    </row>
    <row r="54" spans="1:5" x14ac:dyDescent="0.2">
      <c r="A54" s="13">
        <v>38749</v>
      </c>
      <c r="B54" s="51">
        <v>0.99251527381473315</v>
      </c>
      <c r="C54" s="51">
        <v>0.98504260449178993</v>
      </c>
      <c r="D54" s="51">
        <v>0.93898449223931368</v>
      </c>
      <c r="E54" s="51">
        <v>0.98113204366974494</v>
      </c>
    </row>
    <row r="55" spans="1:5" x14ac:dyDescent="0.2">
      <c r="A55" s="13">
        <v>38777</v>
      </c>
      <c r="B55" s="51">
        <v>0.99131843709247713</v>
      </c>
      <c r="C55" s="51">
        <v>0.98472450568181846</v>
      </c>
      <c r="D55" s="51">
        <v>0.92540314105991917</v>
      </c>
      <c r="E55" s="51">
        <v>0.97840301785386974</v>
      </c>
    </row>
    <row r="56" spans="1:5" x14ac:dyDescent="0.2">
      <c r="A56" s="13">
        <v>38808</v>
      </c>
      <c r="B56" s="51">
        <v>0.99117986867462193</v>
      </c>
      <c r="C56" s="51">
        <v>0.98389769769021207</v>
      </c>
      <c r="D56" s="51">
        <v>0.91502259162974042</v>
      </c>
      <c r="E56" s="51">
        <v>0.97637274338435665</v>
      </c>
    </row>
    <row r="57" spans="1:5" x14ac:dyDescent="0.2">
      <c r="A57" s="13">
        <v>38838</v>
      </c>
      <c r="B57" s="51">
        <v>0.99308269491271961</v>
      </c>
      <c r="C57" s="51">
        <v>0.98544819615743851</v>
      </c>
      <c r="D57" s="51">
        <v>0.91170904433661559</v>
      </c>
      <c r="E57" s="51">
        <v>0.97739720806492247</v>
      </c>
    </row>
    <row r="58" spans="1:5" x14ac:dyDescent="0.2">
      <c r="A58" s="13">
        <v>38869</v>
      </c>
      <c r="B58" s="51">
        <v>0.99346301065820686</v>
      </c>
      <c r="C58" s="51">
        <v>0.98602929101044934</v>
      </c>
      <c r="D58" s="51">
        <v>0.90700985893446884</v>
      </c>
      <c r="E58" s="51">
        <v>0.97710352066821382</v>
      </c>
    </row>
    <row r="59" spans="1:5" x14ac:dyDescent="0.2">
      <c r="A59" s="13">
        <v>38899</v>
      </c>
      <c r="B59" s="51">
        <v>0.99327985209959446</v>
      </c>
      <c r="C59" s="51">
        <v>0.98599660894760011</v>
      </c>
      <c r="D59" s="51">
        <v>0.9025816408670303</v>
      </c>
      <c r="E59" s="51">
        <v>0.97635719617775774</v>
      </c>
    </row>
    <row r="60" spans="1:5" x14ac:dyDescent="0.2">
      <c r="A60" s="13">
        <v>38930</v>
      </c>
      <c r="B60" s="51">
        <v>0.99545141420343208</v>
      </c>
      <c r="C60" s="51">
        <v>0.98836344787713803</v>
      </c>
      <c r="D60" s="51">
        <v>0.91633368826591255</v>
      </c>
      <c r="E60" s="51">
        <v>0.98068841487481206</v>
      </c>
    </row>
    <row r="61" spans="1:5" x14ac:dyDescent="0.2">
      <c r="A61" s="13">
        <v>38961</v>
      </c>
      <c r="B61" s="51">
        <v>0.99518672631941563</v>
      </c>
      <c r="C61" s="51">
        <v>0.9885383531644103</v>
      </c>
      <c r="D61" s="51">
        <v>0.90955141955142216</v>
      </c>
      <c r="E61" s="51">
        <v>0.97963200507896486</v>
      </c>
    </row>
    <row r="62" spans="1:5" x14ac:dyDescent="0.2">
      <c r="A62" s="13">
        <v>38991</v>
      </c>
      <c r="B62" s="51">
        <v>0.99381849949234025</v>
      </c>
      <c r="C62" s="51">
        <v>0.98774989612195996</v>
      </c>
      <c r="D62" s="51">
        <v>0.90328141377421711</v>
      </c>
      <c r="E62" s="51">
        <v>0.97791699392193843</v>
      </c>
    </row>
    <row r="63" spans="1:5" x14ac:dyDescent="0.2">
      <c r="A63" s="13">
        <v>39022</v>
      </c>
      <c r="B63" s="51">
        <v>0.99393445497201249</v>
      </c>
      <c r="C63" s="51">
        <v>0.98737862688224176</v>
      </c>
      <c r="D63" s="51">
        <v>0.89986500728505725</v>
      </c>
      <c r="E63" s="51">
        <v>0.97615281671352494</v>
      </c>
    </row>
    <row r="64" spans="1:5" x14ac:dyDescent="0.2">
      <c r="A64" s="13">
        <v>39052</v>
      </c>
      <c r="B64" s="51">
        <v>0.99353899410973601</v>
      </c>
      <c r="C64" s="51">
        <v>0.98738216505512066</v>
      </c>
      <c r="D64" s="51">
        <v>0.8964516089265645</v>
      </c>
      <c r="E64" s="51">
        <v>0.97548929395744644</v>
      </c>
    </row>
    <row r="65" spans="1:5" x14ac:dyDescent="0.2">
      <c r="A65" s="13">
        <v>39083</v>
      </c>
      <c r="B65" s="51">
        <v>0.99419797274174171</v>
      </c>
      <c r="C65" s="51">
        <v>0.98763867387449511</v>
      </c>
      <c r="D65" s="51">
        <v>0.8958129913839189</v>
      </c>
      <c r="E65" s="51">
        <v>0.97581389420161846</v>
      </c>
    </row>
    <row r="66" spans="1:5" x14ac:dyDescent="0.2">
      <c r="A66" s="13">
        <v>39114</v>
      </c>
      <c r="B66" s="51">
        <v>0.99350980378414577</v>
      </c>
      <c r="C66" s="51">
        <v>0.98744075175694668</v>
      </c>
      <c r="D66" s="51">
        <v>0.89326139150671835</v>
      </c>
      <c r="E66" s="51">
        <v>0.9751225809045424</v>
      </c>
    </row>
    <row r="67" spans="1:5" x14ac:dyDescent="0.2">
      <c r="A67" s="13">
        <v>39142</v>
      </c>
      <c r="B67" s="51">
        <v>0.9939193655048324</v>
      </c>
      <c r="C67" s="51">
        <v>0.98817809762953046</v>
      </c>
      <c r="D67" s="51">
        <v>0.88916350927852594</v>
      </c>
      <c r="E67" s="51">
        <v>0.97509714695539629</v>
      </c>
    </row>
    <row r="68" spans="1:5" x14ac:dyDescent="0.2">
      <c r="A68" s="13">
        <v>39173</v>
      </c>
      <c r="B68" s="51">
        <v>0.99378026888598503</v>
      </c>
      <c r="C68" s="51">
        <v>0.98822716112413245</v>
      </c>
      <c r="D68" s="51">
        <v>0.88753338459712916</v>
      </c>
      <c r="E68" s="51">
        <v>0.97486460819630683</v>
      </c>
    </row>
    <row r="69" spans="1:5" x14ac:dyDescent="0.2">
      <c r="A69" s="13">
        <v>39203</v>
      </c>
      <c r="B69" s="51">
        <v>0.99435299528632348</v>
      </c>
      <c r="C69" s="51">
        <v>0.9884193301079186</v>
      </c>
      <c r="D69" s="51">
        <v>0.88131504005930184</v>
      </c>
      <c r="E69" s="51">
        <v>0.97433472798312759</v>
      </c>
    </row>
    <row r="70" spans="1:5" x14ac:dyDescent="0.2">
      <c r="A70" s="13">
        <v>39234</v>
      </c>
      <c r="B70" s="51">
        <v>0.99492288687717101</v>
      </c>
      <c r="C70" s="51">
        <v>0.98886882217155714</v>
      </c>
      <c r="D70" s="51">
        <v>0.88013508594575895</v>
      </c>
      <c r="E70" s="51">
        <v>0.97460079830768676</v>
      </c>
    </row>
    <row r="71" spans="1:5" x14ac:dyDescent="0.2">
      <c r="A71" s="13">
        <v>39264</v>
      </c>
      <c r="B71" s="51">
        <v>0.99541260220122874</v>
      </c>
      <c r="C71" s="51">
        <v>0.99115409040786129</v>
      </c>
      <c r="D71" s="51">
        <v>0.93887484229376439</v>
      </c>
      <c r="E71" s="51">
        <v>0.98451978635108595</v>
      </c>
    </row>
    <row r="72" spans="1:5" x14ac:dyDescent="0.2">
      <c r="A72" s="13">
        <v>39295</v>
      </c>
      <c r="B72" s="51">
        <v>0.99296676960025154</v>
      </c>
      <c r="C72" s="51">
        <v>0.98942896295725558</v>
      </c>
      <c r="D72" s="51">
        <v>0.93723230094834742</v>
      </c>
      <c r="E72" s="51">
        <v>0.98134107787656344</v>
      </c>
    </row>
    <row r="73" spans="1:5" x14ac:dyDescent="0.2">
      <c r="A73" s="13">
        <v>39326</v>
      </c>
      <c r="B73" s="51">
        <v>0.99207157927892331</v>
      </c>
      <c r="C73" s="51">
        <v>0.99097825076731205</v>
      </c>
      <c r="D73" s="51">
        <v>0.92020879616489781</v>
      </c>
      <c r="E73" s="51">
        <v>0.98066151322029083</v>
      </c>
    </row>
    <row r="74" spans="1:5" x14ac:dyDescent="0.2">
      <c r="A74" s="13">
        <v>39356</v>
      </c>
      <c r="B74" s="51">
        <v>0.99195285771092911</v>
      </c>
      <c r="C74" s="51">
        <v>0.9904261234377687</v>
      </c>
      <c r="D74" s="51">
        <v>0.91346484892120861</v>
      </c>
      <c r="E74" s="51">
        <v>0.98369403261203781</v>
      </c>
    </row>
    <row r="75" spans="1:5" x14ac:dyDescent="0.2">
      <c r="A75" s="13">
        <v>39387</v>
      </c>
      <c r="B75" s="51">
        <v>0.99115388406157223</v>
      </c>
      <c r="C75" s="51">
        <v>0.99137369063677327</v>
      </c>
      <c r="D75" s="51">
        <v>0.9107451359058274</v>
      </c>
      <c r="E75" s="51">
        <v>0.98384175432770693</v>
      </c>
    </row>
    <row r="76" spans="1:5" x14ac:dyDescent="0.2">
      <c r="A76" s="13">
        <v>39417</v>
      </c>
      <c r="B76" s="51">
        <v>0.99186219624700189</v>
      </c>
      <c r="C76" s="51">
        <v>0.99139554919019757</v>
      </c>
      <c r="D76" s="51">
        <v>0.90809518230568187</v>
      </c>
      <c r="E76" s="51">
        <v>0.98394303678219031</v>
      </c>
    </row>
    <row r="77" spans="1:5" x14ac:dyDescent="0.2">
      <c r="A77" s="13">
        <v>39448</v>
      </c>
      <c r="B77" s="51">
        <v>0.99284046652188696</v>
      </c>
      <c r="C77" s="51">
        <v>0.99098757119308445</v>
      </c>
      <c r="D77" s="51">
        <v>0.91385202148106137</v>
      </c>
      <c r="E77" s="51">
        <v>0.98457627384855806</v>
      </c>
    </row>
    <row r="78" spans="1:5" x14ac:dyDescent="0.2">
      <c r="A78" s="13">
        <v>39479</v>
      </c>
      <c r="B78" s="51">
        <v>0.99237576705222785</v>
      </c>
      <c r="C78" s="51">
        <v>0.99143890287578484</v>
      </c>
      <c r="D78" s="51">
        <v>0.91397127627820496</v>
      </c>
      <c r="E78" s="51">
        <v>0.9847134376520672</v>
      </c>
    </row>
    <row r="79" spans="1:5" x14ac:dyDescent="0.2">
      <c r="A79" s="13">
        <v>39508</v>
      </c>
      <c r="B79" s="51">
        <v>0.99216864748875588</v>
      </c>
      <c r="C79" s="51">
        <v>0.99221114200465876</v>
      </c>
      <c r="D79" s="51">
        <v>0.90756365956843987</v>
      </c>
      <c r="E79" s="51">
        <v>0.98458223360369479</v>
      </c>
    </row>
    <row r="80" spans="1:5" x14ac:dyDescent="0.2">
      <c r="A80" s="13">
        <v>39539</v>
      </c>
      <c r="B80" s="51">
        <v>0.99219164214413835</v>
      </c>
      <c r="C80" s="51">
        <v>0.99449836264101676</v>
      </c>
      <c r="D80" s="51">
        <v>0.93147784309825754</v>
      </c>
      <c r="E80" s="51">
        <v>0.98818911785931618</v>
      </c>
    </row>
    <row r="81" spans="1:5" x14ac:dyDescent="0.2">
      <c r="A81" s="13">
        <v>39569</v>
      </c>
      <c r="B81" s="51">
        <v>0.99305909565332184</v>
      </c>
      <c r="C81" s="51">
        <v>0.99431918382543127</v>
      </c>
      <c r="D81" s="51">
        <v>0.93694810703527387</v>
      </c>
      <c r="E81" s="51">
        <v>0.98889107318088409</v>
      </c>
    </row>
    <row r="82" spans="1:5" x14ac:dyDescent="0.2">
      <c r="A82" s="13">
        <v>39600</v>
      </c>
      <c r="B82" s="51">
        <v>0.99308667888273061</v>
      </c>
      <c r="C82" s="51">
        <v>0.99429185927095853</v>
      </c>
      <c r="D82" s="51">
        <v>0.93117163418488869</v>
      </c>
      <c r="E82" s="51">
        <v>0.98841178650560635</v>
      </c>
    </row>
    <row r="83" spans="1:5" x14ac:dyDescent="0.2">
      <c r="A83" s="13">
        <v>39630</v>
      </c>
      <c r="B83" s="51">
        <v>0.99324818577962914</v>
      </c>
      <c r="C83" s="51">
        <v>0.99373473724921102</v>
      </c>
      <c r="D83" s="51">
        <v>0.92913466883655671</v>
      </c>
      <c r="E83" s="51">
        <v>0.98799842754356892</v>
      </c>
    </row>
    <row r="84" spans="1:5" x14ac:dyDescent="0.2">
      <c r="A84" s="13">
        <v>39661</v>
      </c>
      <c r="B84" s="51">
        <v>0.99144175929127498</v>
      </c>
      <c r="C84" s="51">
        <v>0.99351375139652243</v>
      </c>
      <c r="D84" s="51">
        <v>0.92430529836859732</v>
      </c>
      <c r="E84" s="51">
        <v>0.98688726955380413</v>
      </c>
    </row>
    <row r="85" spans="1:5" x14ac:dyDescent="0.2">
      <c r="A85" s="13">
        <v>39692</v>
      </c>
      <c r="B85" s="51">
        <v>0.99162406567638706</v>
      </c>
      <c r="C85" s="51">
        <v>0.99365018099226643</v>
      </c>
      <c r="D85" s="51">
        <v>0.92542172450368854</v>
      </c>
      <c r="E85" s="51">
        <v>0.98717590777241504</v>
      </c>
    </row>
    <row r="86" spans="1:5" x14ac:dyDescent="0.2">
      <c r="A86" s="13">
        <v>39722</v>
      </c>
      <c r="B86" s="51">
        <v>0.99115231217827393</v>
      </c>
      <c r="C86" s="51">
        <v>0.99379068984458929</v>
      </c>
      <c r="D86" s="51">
        <v>0.92668549914847631</v>
      </c>
      <c r="E86" s="51">
        <v>0.98724072737091595</v>
      </c>
    </row>
    <row r="87" spans="1:5" x14ac:dyDescent="0.2">
      <c r="A87" s="13">
        <v>39753</v>
      </c>
      <c r="B87" s="51">
        <v>0.9907862134998584</v>
      </c>
      <c r="C87" s="51">
        <v>0.99413580958654468</v>
      </c>
      <c r="D87" s="51">
        <v>0.92946364948542437</v>
      </c>
      <c r="E87" s="51">
        <v>0.98759052460360919</v>
      </c>
    </row>
    <row r="88" spans="1:5" x14ac:dyDescent="0.2">
      <c r="A88" s="13">
        <v>39783</v>
      </c>
      <c r="B88" s="51">
        <v>0.99086786389236248</v>
      </c>
      <c r="C88" s="51">
        <v>0.99398356804742705</v>
      </c>
      <c r="D88" s="51">
        <v>0.93002979081418891</v>
      </c>
      <c r="E88" s="51">
        <v>0.98755769989635134</v>
      </c>
    </row>
    <row r="89" spans="1:5" x14ac:dyDescent="0.2">
      <c r="A89" s="13">
        <v>39814</v>
      </c>
      <c r="B89" s="51">
        <v>0.98956180927532267</v>
      </c>
      <c r="C89" s="51">
        <v>0.99433187530248512</v>
      </c>
      <c r="D89" s="51">
        <v>0.9301834429878747</v>
      </c>
      <c r="E89" s="51">
        <v>0.98735511080796545</v>
      </c>
    </row>
    <row r="90" spans="1:5" x14ac:dyDescent="0.2">
      <c r="A90" s="13">
        <v>39845</v>
      </c>
      <c r="B90" s="51">
        <v>0.98920562680769231</v>
      </c>
      <c r="C90" s="51">
        <v>0.99435128692595776</v>
      </c>
      <c r="D90" s="51">
        <v>0.92563705278676844</v>
      </c>
      <c r="E90" s="51">
        <v>0.98693716261071107</v>
      </c>
    </row>
    <row r="91" spans="1:5" x14ac:dyDescent="0.2">
      <c r="A91" s="13">
        <v>39873</v>
      </c>
      <c r="B91" s="51">
        <v>0.99073258934789332</v>
      </c>
      <c r="C91" s="51">
        <v>0.99455546511606463</v>
      </c>
      <c r="D91" s="51">
        <v>0.92606818422621484</v>
      </c>
      <c r="E91" s="51">
        <v>0.98756130790261232</v>
      </c>
    </row>
    <row r="92" spans="1:5" x14ac:dyDescent="0.2">
      <c r="A92" s="13">
        <v>39904</v>
      </c>
      <c r="B92" s="51">
        <v>0.99034263527256772</v>
      </c>
      <c r="C92" s="51">
        <v>0.99496248873871673</v>
      </c>
      <c r="D92" s="51">
        <v>0.92525199906893763</v>
      </c>
      <c r="E92" s="51">
        <v>0.98761255963316641</v>
      </c>
    </row>
    <row r="93" spans="1:5" x14ac:dyDescent="0.2">
      <c r="A93" s="13">
        <v>39934</v>
      </c>
      <c r="B93" s="51">
        <v>0.99009262807452914</v>
      </c>
      <c r="C93" s="51">
        <v>0.99439583375225393</v>
      </c>
      <c r="D93" s="51">
        <v>0.93459950441491468</v>
      </c>
      <c r="E93" s="51">
        <v>0.98799449205757239</v>
      </c>
    </row>
    <row r="94" spans="1:5" x14ac:dyDescent="0.2">
      <c r="A94" s="13">
        <v>39965</v>
      </c>
      <c r="B94" s="51">
        <v>0.99107273349980463</v>
      </c>
      <c r="C94" s="51">
        <v>0.99482611590437153</v>
      </c>
      <c r="D94" s="51">
        <v>0.9288141882001123</v>
      </c>
      <c r="E94" s="51">
        <v>0.98811707660609105</v>
      </c>
    </row>
    <row r="95" spans="1:5" x14ac:dyDescent="0.2">
      <c r="A95" s="13">
        <v>39995</v>
      </c>
      <c r="B95" s="51">
        <v>0.99262063791721855</v>
      </c>
      <c r="C95" s="51">
        <v>0.99510502002817358</v>
      </c>
      <c r="D95" s="51">
        <v>0.93699571605488685</v>
      </c>
      <c r="E95" s="51">
        <v>0.98950827060899216</v>
      </c>
    </row>
    <row r="96" spans="1:5" x14ac:dyDescent="0.2">
      <c r="A96" s="13">
        <v>40026</v>
      </c>
      <c r="B96" s="51">
        <v>0.99288490911830762</v>
      </c>
      <c r="C96" s="51">
        <v>0.99525449399789234</v>
      </c>
      <c r="D96" s="51">
        <v>0.93415586741387047</v>
      </c>
      <c r="E96" s="51">
        <v>0.98948172073996676</v>
      </c>
    </row>
    <row r="97" spans="1:5" x14ac:dyDescent="0.2">
      <c r="A97" s="13">
        <v>40057</v>
      </c>
      <c r="B97" s="51">
        <v>0.99279597318610524</v>
      </c>
      <c r="C97" s="51">
        <v>0.99518040497328275</v>
      </c>
      <c r="D97" s="51">
        <v>0.92932225239154764</v>
      </c>
      <c r="E97" s="51">
        <v>0.98916908231135736</v>
      </c>
    </row>
    <row r="98" spans="1:5" x14ac:dyDescent="0.2">
      <c r="A98" s="13">
        <v>40087</v>
      </c>
      <c r="B98" s="51">
        <v>0.99214890468783357</v>
      </c>
      <c r="C98" s="51">
        <v>0.99543018115499626</v>
      </c>
      <c r="D98" s="51">
        <v>0.93356113650728878</v>
      </c>
      <c r="E98" s="51">
        <v>0.98947001891943442</v>
      </c>
    </row>
    <row r="99" spans="1:5" x14ac:dyDescent="0.2">
      <c r="A99" s="13">
        <v>40118</v>
      </c>
      <c r="B99" s="51">
        <v>0.99192586341784461</v>
      </c>
      <c r="C99" s="51">
        <v>0.99565507259343</v>
      </c>
      <c r="D99" s="51">
        <v>0.93126345806325783</v>
      </c>
      <c r="E99" s="51">
        <v>0.9894113051348431</v>
      </c>
    </row>
    <row r="100" spans="1:5" x14ac:dyDescent="0.2">
      <c r="A100" s="13">
        <v>40148</v>
      </c>
      <c r="B100" s="51">
        <v>0.99189777100955057</v>
      </c>
      <c r="C100" s="51">
        <v>0.9957615009229146</v>
      </c>
      <c r="D100" s="51">
        <v>0.92979579794364209</v>
      </c>
      <c r="E100" s="51">
        <v>0.98939243702931123</v>
      </c>
    </row>
    <row r="101" spans="1:5" x14ac:dyDescent="0.2">
      <c r="A101" s="13">
        <v>40179</v>
      </c>
      <c r="B101" s="51">
        <v>0.99178227598866531</v>
      </c>
      <c r="C101" s="51">
        <v>0.99589333169473249</v>
      </c>
      <c r="D101" s="51">
        <v>0.93528575571615147</v>
      </c>
      <c r="E101" s="51">
        <v>0.98986568460494018</v>
      </c>
    </row>
    <row r="102" spans="1:5" x14ac:dyDescent="0.2">
      <c r="A102" s="13">
        <v>40210</v>
      </c>
      <c r="B102" s="51">
        <v>0.99197826959881474</v>
      </c>
      <c r="C102" s="51">
        <v>0.99591701790338794</v>
      </c>
      <c r="D102" s="51">
        <v>0.93472517449854253</v>
      </c>
      <c r="E102" s="51">
        <v>0.98987835554090864</v>
      </c>
    </row>
    <row r="103" spans="1:5" x14ac:dyDescent="0.2">
      <c r="A103" s="13">
        <v>40238</v>
      </c>
      <c r="B103" s="51">
        <v>0.99197077108158693</v>
      </c>
      <c r="C103" s="51">
        <v>0.99600125266197115</v>
      </c>
      <c r="D103" s="51">
        <v>0.93291259293382423</v>
      </c>
      <c r="E103" s="51">
        <v>0.98979348562479252</v>
      </c>
    </row>
    <row r="104" spans="1:5" x14ac:dyDescent="0.2">
      <c r="A104" s="13">
        <v>40269</v>
      </c>
      <c r="B104" s="51">
        <v>0.99209165045498937</v>
      </c>
      <c r="C104" s="51">
        <v>0.99578393395132081</v>
      </c>
      <c r="D104" s="51">
        <v>0.92863141492237411</v>
      </c>
      <c r="E104" s="51">
        <v>0.98202294609454199</v>
      </c>
    </row>
    <row r="105" spans="1:5" x14ac:dyDescent="0.2">
      <c r="A105" s="13">
        <v>40299</v>
      </c>
      <c r="B105" s="51">
        <v>0.99312517591616634</v>
      </c>
      <c r="C105" s="51">
        <v>0.99573976883946369</v>
      </c>
      <c r="D105" s="51">
        <v>0.9283299751829831</v>
      </c>
      <c r="E105" s="51">
        <v>0.98285699885541633</v>
      </c>
    </row>
    <row r="106" spans="1:5" x14ac:dyDescent="0.2">
      <c r="A106" s="13">
        <v>40330</v>
      </c>
      <c r="B106" s="51">
        <v>0.99277672381123527</v>
      </c>
      <c r="C106" s="51">
        <v>0.9957210511527016</v>
      </c>
      <c r="D106" s="51">
        <v>0.92487093951510024</v>
      </c>
      <c r="E106" s="51">
        <v>0.98215395490273127</v>
      </c>
    </row>
    <row r="107" spans="1:5" x14ac:dyDescent="0.2">
      <c r="A107" s="13">
        <v>40360</v>
      </c>
      <c r="B107" s="51">
        <v>0.99281338849245249</v>
      </c>
      <c r="C107" s="51">
        <v>0.99545073685302277</v>
      </c>
      <c r="D107" s="51">
        <v>0.91936149160117542</v>
      </c>
      <c r="E107" s="51">
        <v>0.98133247693707371</v>
      </c>
    </row>
    <row r="108" spans="1:5" x14ac:dyDescent="0.2">
      <c r="A108" s="13">
        <v>40391</v>
      </c>
      <c r="B108" s="51">
        <v>0.99282506565722173</v>
      </c>
      <c r="C108" s="51">
        <v>0.99472017820172165</v>
      </c>
      <c r="D108" s="51">
        <v>0.92050479452045542</v>
      </c>
      <c r="E108" s="51">
        <v>0.98156705022980695</v>
      </c>
    </row>
    <row r="109" spans="1:5" x14ac:dyDescent="0.2">
      <c r="A109" s="13">
        <v>40422</v>
      </c>
      <c r="B109" s="51">
        <v>0.99419215986918719</v>
      </c>
      <c r="C109" s="51">
        <v>0.99510599021640322</v>
      </c>
      <c r="D109" s="51">
        <v>0.94513116541135378</v>
      </c>
      <c r="E109" s="51">
        <v>0.9871303094090319</v>
      </c>
    </row>
    <row r="110" spans="1:5" x14ac:dyDescent="0.2">
      <c r="A110" s="13">
        <v>40452</v>
      </c>
      <c r="B110" s="51">
        <v>0.99410964411661484</v>
      </c>
      <c r="C110" s="51">
        <v>0.99512620442580757</v>
      </c>
      <c r="D110" s="51">
        <v>0.94960919972737867</v>
      </c>
      <c r="E110" s="51">
        <v>0.98778774445437567</v>
      </c>
    </row>
    <row r="111" spans="1:5" x14ac:dyDescent="0.2">
      <c r="A111" s="13">
        <v>40483</v>
      </c>
      <c r="B111" s="51">
        <v>0.99318499359524992</v>
      </c>
      <c r="C111" s="51">
        <v>0.99504277941136687</v>
      </c>
      <c r="D111" s="51">
        <v>0.95066851995174351</v>
      </c>
      <c r="E111" s="51">
        <v>0.98722011597154247</v>
      </c>
    </row>
    <row r="112" spans="1:5" x14ac:dyDescent="0.2">
      <c r="A112" s="13">
        <v>40513</v>
      </c>
      <c r="B112" s="51">
        <v>0.9923054317674499</v>
      </c>
      <c r="C112" s="51">
        <v>0.99500432870717603</v>
      </c>
      <c r="D112" s="51">
        <v>0.95168023983714534</v>
      </c>
      <c r="E112" s="51">
        <v>0.98674022520243765</v>
      </c>
    </row>
    <row r="113" spans="1:5" x14ac:dyDescent="0.2">
      <c r="A113" s="13">
        <v>40544</v>
      </c>
      <c r="B113" s="51">
        <v>0.99202142701899854</v>
      </c>
      <c r="C113" s="51">
        <v>0.99507399008185837</v>
      </c>
      <c r="D113" s="51">
        <v>0.94953894330685784</v>
      </c>
      <c r="E113" s="51">
        <v>0.98622285945404364</v>
      </c>
    </row>
    <row r="114" spans="1:5" x14ac:dyDescent="0.2">
      <c r="A114" s="13">
        <v>40575</v>
      </c>
      <c r="B114" s="51">
        <v>0.99180026449645731</v>
      </c>
      <c r="C114" s="51">
        <v>0.99585958790343809</v>
      </c>
      <c r="D114" s="51">
        <v>0.95233310615031608</v>
      </c>
      <c r="E114" s="51">
        <v>0.98669491528869468</v>
      </c>
    </row>
    <row r="115" spans="1:5" x14ac:dyDescent="0.2">
      <c r="A115" s="13">
        <v>40603</v>
      </c>
      <c r="B115" s="51">
        <v>0.99152608074299331</v>
      </c>
      <c r="C115" s="51">
        <v>0.99583504334877115</v>
      </c>
      <c r="D115" s="51">
        <v>0.94670675558322348</v>
      </c>
      <c r="E115" s="51">
        <v>0.98570494095137773</v>
      </c>
    </row>
    <row r="116" spans="1:5" x14ac:dyDescent="0.2">
      <c r="A116" s="13">
        <v>40634</v>
      </c>
      <c r="B116" s="51">
        <v>0.99159533847414072</v>
      </c>
      <c r="C116" s="51">
        <v>0.99584569614964991</v>
      </c>
      <c r="D116" s="51">
        <v>0.9491427023580512</v>
      </c>
      <c r="E116" s="51">
        <v>0.9860726575851616</v>
      </c>
    </row>
    <row r="117" spans="1:5" x14ac:dyDescent="0.2">
      <c r="A117" s="13">
        <v>40664</v>
      </c>
      <c r="B117" s="51">
        <v>0.99159171322176698</v>
      </c>
      <c r="C117" s="51">
        <v>0.99579920500083463</v>
      </c>
      <c r="D117" s="51">
        <v>0.94531927743910982</v>
      </c>
      <c r="E117" s="51">
        <v>0.98544195400467616</v>
      </c>
    </row>
    <row r="118" spans="1:5" x14ac:dyDescent="0.2">
      <c r="A118" s="13">
        <v>40695</v>
      </c>
      <c r="B118" s="51">
        <v>0.9907951961161624</v>
      </c>
      <c r="C118" s="51">
        <v>0.99580061828729494</v>
      </c>
      <c r="D118" s="51">
        <v>0.94502480501641695</v>
      </c>
      <c r="E118" s="51">
        <v>0.9848109640236139</v>
      </c>
    </row>
    <row r="119" spans="1:5" x14ac:dyDescent="0.2">
      <c r="A119" s="13">
        <v>40725</v>
      </c>
      <c r="B119" s="51">
        <v>0.99079172934029369</v>
      </c>
      <c r="C119" s="51">
        <v>0.9957177809824953</v>
      </c>
      <c r="D119" s="51">
        <v>0.94529440164362966</v>
      </c>
      <c r="E119" s="51">
        <v>0.98478108357441441</v>
      </c>
    </row>
    <row r="120" spans="1:5" x14ac:dyDescent="0.2">
      <c r="A120" s="13">
        <v>40756</v>
      </c>
      <c r="B120" s="51">
        <v>0.99078353195438018</v>
      </c>
      <c r="C120" s="51">
        <v>0.99560867924785013</v>
      </c>
      <c r="D120" s="51">
        <v>0.94817761909384346</v>
      </c>
      <c r="E120" s="51">
        <v>0.98516450923535148</v>
      </c>
    </row>
    <row r="121" spans="1:5" x14ac:dyDescent="0.2">
      <c r="A121" s="13">
        <v>40787</v>
      </c>
      <c r="B121" s="51">
        <v>0.99084085313361325</v>
      </c>
      <c r="C121" s="51">
        <v>0.99590740132457001</v>
      </c>
      <c r="D121" s="51">
        <v>0.94658263134246579</v>
      </c>
      <c r="E121" s="51">
        <v>0.98502053936981804</v>
      </c>
    </row>
    <row r="122" spans="1:5" x14ac:dyDescent="0.2">
      <c r="A122" s="13">
        <v>40817</v>
      </c>
      <c r="B122" s="51">
        <v>0.9912946128299599</v>
      </c>
      <c r="C122" s="51">
        <v>0.99581559321894042</v>
      </c>
      <c r="D122" s="51">
        <v>0.94820938600522287</v>
      </c>
      <c r="E122" s="51">
        <v>0.98555235719529022</v>
      </c>
    </row>
    <row r="123" spans="1:5" x14ac:dyDescent="0.2">
      <c r="A123" s="13">
        <v>40848</v>
      </c>
      <c r="B123" s="51">
        <v>0.9913274690391406</v>
      </c>
      <c r="C123" s="51">
        <v>0</v>
      </c>
      <c r="D123" s="51">
        <v>0.95119738159119793</v>
      </c>
      <c r="E123" s="51">
        <v>0.98458821398380414</v>
      </c>
    </row>
    <row r="124" spans="1:5" x14ac:dyDescent="0.2">
      <c r="A124" s="13">
        <v>40878</v>
      </c>
      <c r="B124" s="51">
        <v>0.99176826187463052</v>
      </c>
      <c r="C124" s="51">
        <v>0</v>
      </c>
      <c r="D124" s="51">
        <v>0.95409988092117259</v>
      </c>
      <c r="E124" s="51">
        <v>0.98547156819570603</v>
      </c>
    </row>
    <row r="125" spans="1:5" x14ac:dyDescent="0.2">
      <c r="A125" s="13">
        <v>40909</v>
      </c>
      <c r="B125" s="51">
        <v>0.99226478766749993</v>
      </c>
      <c r="C125" s="51">
        <v>0</v>
      </c>
      <c r="D125" s="51">
        <v>0.9546490272981587</v>
      </c>
      <c r="E125" s="51">
        <v>0.98603374129084032</v>
      </c>
    </row>
    <row r="126" spans="1:5" x14ac:dyDescent="0.2">
      <c r="A126" s="13">
        <v>40940</v>
      </c>
      <c r="B126" s="51">
        <v>0.99193099274171781</v>
      </c>
      <c r="C126" s="51">
        <v>0</v>
      </c>
      <c r="D126" s="51">
        <v>0.95326610921861421</v>
      </c>
      <c r="E126" s="51">
        <v>0.98554901969657938</v>
      </c>
    </row>
    <row r="127" spans="1:5" x14ac:dyDescent="0.2">
      <c r="A127" s="13">
        <v>40969</v>
      </c>
      <c r="B127" s="51">
        <v>0.99200228982407168</v>
      </c>
      <c r="C127" s="51">
        <v>0</v>
      </c>
      <c r="D127" s="51">
        <v>0.95407401422703897</v>
      </c>
      <c r="E127" s="51">
        <v>0.98575498604475653</v>
      </c>
    </row>
    <row r="128" spans="1:5" x14ac:dyDescent="0.2">
      <c r="A128" s="13">
        <v>41000</v>
      </c>
      <c r="B128" s="51">
        <v>0.99247672703598111</v>
      </c>
      <c r="C128" s="51">
        <v>0</v>
      </c>
      <c r="D128" s="51">
        <v>0.95693042024724217</v>
      </c>
      <c r="E128" s="51">
        <v>0.98661887902796808</v>
      </c>
    </row>
    <row r="129" spans="1:5" x14ac:dyDescent="0.2">
      <c r="A129" s="13">
        <v>41030</v>
      </c>
      <c r="B129" s="51">
        <v>0.99125746635006284</v>
      </c>
      <c r="C129" s="51">
        <v>0</v>
      </c>
      <c r="D129" s="51">
        <v>0.95775392395313341</v>
      </c>
      <c r="E129" s="51">
        <v>0.98569905745793163</v>
      </c>
    </row>
    <row r="130" spans="1:5" x14ac:dyDescent="0.2">
      <c r="A130" s="13">
        <v>41061</v>
      </c>
      <c r="B130" s="51">
        <v>0.99103915243690532</v>
      </c>
      <c r="C130" s="51">
        <v>0</v>
      </c>
      <c r="D130" s="51">
        <v>0.96148098766619872</v>
      </c>
      <c r="E130" s="51">
        <v>0.98610659866019035</v>
      </c>
    </row>
    <row r="131" spans="1:5" x14ac:dyDescent="0.2">
      <c r="A131" s="13">
        <v>41091</v>
      </c>
      <c r="B131" s="51">
        <v>0.99086487435127313</v>
      </c>
      <c r="C131" s="51">
        <v>0</v>
      </c>
      <c r="D131" s="51">
        <v>0.96134689365822379</v>
      </c>
      <c r="E131" s="51">
        <v>0.98595306681769868</v>
      </c>
    </row>
    <row r="132" spans="1:5" x14ac:dyDescent="0.2">
      <c r="A132" s="13">
        <v>41122</v>
      </c>
      <c r="B132" s="51">
        <v>0.99104019468803861</v>
      </c>
      <c r="C132" s="51">
        <v>0</v>
      </c>
      <c r="D132" s="51">
        <v>0.95756139945264507</v>
      </c>
      <c r="E132" s="51">
        <v>0.98546168233003084</v>
      </c>
    </row>
    <row r="133" spans="1:5" x14ac:dyDescent="0.2">
      <c r="A133" s="13">
        <v>41153</v>
      </c>
      <c r="B133" s="51">
        <v>0.99118505137444546</v>
      </c>
      <c r="C133" s="51">
        <v>0</v>
      </c>
      <c r="D133" s="51">
        <v>0.95486950090957057</v>
      </c>
      <c r="E133" s="51">
        <v>0.98519008357740345</v>
      </c>
    </row>
    <row r="134" spans="1:5" x14ac:dyDescent="0.2">
      <c r="A134" s="13">
        <v>41183</v>
      </c>
      <c r="B134" s="51">
        <v>0.99127898520302204</v>
      </c>
      <c r="C134" s="51">
        <v>0</v>
      </c>
      <c r="D134" s="51">
        <v>0.957731967986717</v>
      </c>
      <c r="E134" s="51">
        <v>0.98580624373839043</v>
      </c>
    </row>
    <row r="135" spans="1:5" x14ac:dyDescent="0.2">
      <c r="A135" s="13">
        <v>41214</v>
      </c>
      <c r="B135" s="51">
        <v>0.99126414137592544</v>
      </c>
      <c r="C135" s="51">
        <v>0</v>
      </c>
      <c r="D135" s="51">
        <v>0.95617005729890414</v>
      </c>
      <c r="E135" s="51">
        <v>0.98550040653636983</v>
      </c>
    </row>
    <row r="136" spans="1:5" x14ac:dyDescent="0.2">
      <c r="A136" s="13">
        <v>41244</v>
      </c>
      <c r="B136" s="51">
        <v>0.99137648451589477</v>
      </c>
      <c r="C136" s="51">
        <v>0</v>
      </c>
      <c r="D136" s="51">
        <v>0.95719396519721156</v>
      </c>
      <c r="E136" s="51">
        <v>0.98584199481428136</v>
      </c>
    </row>
    <row r="137" spans="1:5" x14ac:dyDescent="0.2">
      <c r="A137" s="13">
        <v>41275</v>
      </c>
      <c r="B137" s="51">
        <v>0.98989562277101106</v>
      </c>
      <c r="C137" s="51">
        <v>0</v>
      </c>
      <c r="D137" s="51">
        <v>0.95978957615926741</v>
      </c>
      <c r="E137" s="51">
        <v>0.98500531902279465</v>
      </c>
    </row>
    <row r="138" spans="1:5" x14ac:dyDescent="0.2">
      <c r="A138" s="13">
        <v>41306</v>
      </c>
      <c r="B138" s="51">
        <v>0.98998464424778965</v>
      </c>
      <c r="C138" s="51">
        <v>0</v>
      </c>
      <c r="D138" s="51">
        <v>0.95864310110148154</v>
      </c>
      <c r="E138" s="51">
        <v>0.98488173605578755</v>
      </c>
    </row>
    <row r="139" spans="1:5" x14ac:dyDescent="0.2">
      <c r="A139" s="13">
        <v>41334</v>
      </c>
      <c r="B139" s="51">
        <v>0.99008506484410796</v>
      </c>
      <c r="C139" s="51">
        <v>0</v>
      </c>
      <c r="D139" s="51">
        <v>0.95506305765527932</v>
      </c>
      <c r="E139" s="51">
        <v>0.98446163602833725</v>
      </c>
    </row>
    <row r="140" spans="1:5" x14ac:dyDescent="0.2">
      <c r="A140" s="13">
        <v>41365</v>
      </c>
      <c r="B140" s="51">
        <v>0.99016053322014508</v>
      </c>
      <c r="C140" s="51">
        <v>0</v>
      </c>
      <c r="D140" s="51">
        <v>0.95356187499645051</v>
      </c>
      <c r="E140" s="51">
        <v>0.9842925111715326</v>
      </c>
    </row>
    <row r="141" spans="1:5" x14ac:dyDescent="0.2">
      <c r="A141" s="13">
        <v>41395</v>
      </c>
      <c r="B141" s="51">
        <v>0.99028210093807711</v>
      </c>
      <c r="C141" s="51">
        <v>0</v>
      </c>
      <c r="D141" s="51">
        <v>0.9541652454433428</v>
      </c>
      <c r="E141" s="51">
        <v>0.98461290823150216</v>
      </c>
    </row>
    <row r="142" spans="1:5" x14ac:dyDescent="0.2">
      <c r="A142" s="13">
        <v>41426</v>
      </c>
      <c r="B142" s="51">
        <v>0.99235124038022771</v>
      </c>
      <c r="C142" s="51">
        <v>0</v>
      </c>
      <c r="D142" s="51">
        <v>0.95637960822580059</v>
      </c>
      <c r="E142" s="51">
        <v>0.98667294425523366</v>
      </c>
    </row>
    <row r="143" spans="1:5" x14ac:dyDescent="0.2">
      <c r="A143" s="13">
        <v>41456</v>
      </c>
      <c r="B143" s="51">
        <v>0.99346316194284423</v>
      </c>
      <c r="C143" s="51">
        <v>0</v>
      </c>
      <c r="D143" s="51">
        <v>0.95845825847505217</v>
      </c>
      <c r="E143" s="51">
        <v>0.98794126810679228</v>
      </c>
    </row>
    <row r="144" spans="1:5" x14ac:dyDescent="0.2">
      <c r="A144" s="13">
        <v>41487</v>
      </c>
      <c r="B144" s="51">
        <v>0.99357335821011894</v>
      </c>
      <c r="C144" s="51">
        <v>0</v>
      </c>
      <c r="D144" s="51">
        <v>0.96154798969476774</v>
      </c>
      <c r="E144" s="51">
        <v>0.98851649676499587</v>
      </c>
    </row>
    <row r="145" spans="1:5" x14ac:dyDescent="0.2">
      <c r="A145" s="13">
        <v>41518</v>
      </c>
      <c r="B145" s="51">
        <v>0.99375827742790124</v>
      </c>
      <c r="C145" s="51">
        <v>0</v>
      </c>
      <c r="D145" s="51">
        <v>0.96134950479083592</v>
      </c>
      <c r="E145" s="51">
        <v>0.98871084241440033</v>
      </c>
    </row>
    <row r="146" spans="1:5" x14ac:dyDescent="0.2">
      <c r="A146" s="13">
        <v>41548</v>
      </c>
      <c r="B146" s="51">
        <v>0.99329341785541159</v>
      </c>
      <c r="C146" s="51">
        <v>0</v>
      </c>
      <c r="D146" s="51">
        <v>0.96197729436163781</v>
      </c>
      <c r="E146" s="51">
        <v>0.98843160884451864</v>
      </c>
    </row>
    <row r="147" spans="1:5" x14ac:dyDescent="0.2">
      <c r="A147" s="13">
        <v>41579</v>
      </c>
      <c r="B147" s="51">
        <v>0.99334646234951007</v>
      </c>
      <c r="C147" s="51">
        <v>0</v>
      </c>
      <c r="D147" s="51">
        <v>0.96448670858345975</v>
      </c>
      <c r="E147" s="51">
        <v>0.98889295842365443</v>
      </c>
    </row>
    <row r="148" spans="1:5" x14ac:dyDescent="0.2">
      <c r="A148" s="13">
        <v>41609</v>
      </c>
      <c r="B148" s="51">
        <v>0.99352928349146807</v>
      </c>
      <c r="C148" s="51">
        <v>0</v>
      </c>
      <c r="D148" s="51">
        <v>0.96432119457153342</v>
      </c>
      <c r="E148" s="51">
        <v>0.98909019802159603</v>
      </c>
    </row>
    <row r="149" spans="1:5" x14ac:dyDescent="0.2">
      <c r="A149" s="13">
        <v>41640</v>
      </c>
      <c r="B149" s="51">
        <v>0.99364793522595862</v>
      </c>
      <c r="C149" s="51">
        <v>0</v>
      </c>
      <c r="D149" s="51">
        <v>0.96516248728713949</v>
      </c>
      <c r="E149" s="51">
        <v>0.98933273196441662</v>
      </c>
    </row>
    <row r="150" spans="1:5" x14ac:dyDescent="0.2">
      <c r="A150" s="13">
        <v>41671</v>
      </c>
      <c r="B150" s="51">
        <v>0.99281078746700779</v>
      </c>
      <c r="C150" s="51">
        <v>0</v>
      </c>
      <c r="D150" s="51">
        <v>0.96407308439732653</v>
      </c>
      <c r="E150" s="51">
        <v>0.98846668536757187</v>
      </c>
    </row>
    <row r="151" spans="1:5" x14ac:dyDescent="0.2">
      <c r="A151" s="13">
        <v>41699</v>
      </c>
      <c r="B151" s="51">
        <v>0.99271100465255979</v>
      </c>
      <c r="C151" s="51">
        <v>0</v>
      </c>
      <c r="D151" s="51">
        <v>0.96490364276848573</v>
      </c>
      <c r="E151" s="51">
        <v>0.98847422923235562</v>
      </c>
    </row>
    <row r="152" spans="1:5" x14ac:dyDescent="0.2">
      <c r="A152" s="13">
        <v>41730</v>
      </c>
      <c r="B152" s="51">
        <v>0.99329022710445591</v>
      </c>
      <c r="C152" s="51">
        <v>0</v>
      </c>
      <c r="D152" s="51">
        <v>0.96673955368902298</v>
      </c>
      <c r="E152" s="51">
        <v>0.98932496606431919</v>
      </c>
    </row>
    <row r="153" spans="1:5" x14ac:dyDescent="0.2">
      <c r="A153" s="13">
        <v>41760</v>
      </c>
      <c r="B153" s="51">
        <v>0.99336661943852633</v>
      </c>
      <c r="C153" s="51">
        <v>0</v>
      </c>
      <c r="D153" s="51">
        <v>0.96821805910863223</v>
      </c>
      <c r="E153" s="51">
        <v>0.98959935405438515</v>
      </c>
    </row>
    <row r="154" spans="1:5" x14ac:dyDescent="0.2">
      <c r="A154" s="13">
        <v>41791</v>
      </c>
      <c r="B154" s="51">
        <v>0.99346563614919758</v>
      </c>
      <c r="C154" s="51">
        <v>0</v>
      </c>
      <c r="D154" s="51">
        <v>0.9682733232099805</v>
      </c>
      <c r="E154" s="51">
        <v>0.98978190800652011</v>
      </c>
    </row>
    <row r="155" spans="1:5" x14ac:dyDescent="0.2">
      <c r="A155" s="13">
        <v>41821</v>
      </c>
      <c r="B155" s="51">
        <v>0.99351107732914878</v>
      </c>
      <c r="C155" s="51">
        <v>0</v>
      </c>
      <c r="D155" s="51">
        <v>0.96691704686609203</v>
      </c>
      <c r="E155" s="51">
        <v>0.9895960983922969</v>
      </c>
    </row>
    <row r="156" spans="1:5" x14ac:dyDescent="0.2">
      <c r="A156" s="13">
        <v>41852</v>
      </c>
      <c r="B156" s="51">
        <v>0.99358993245591076</v>
      </c>
      <c r="C156" s="51">
        <v>0</v>
      </c>
      <c r="D156" s="51">
        <v>0.96828995521879846</v>
      </c>
      <c r="E156" s="51">
        <v>0.98988218548897811</v>
      </c>
    </row>
    <row r="157" spans="1:5" x14ac:dyDescent="0.2">
      <c r="A157" s="13">
        <v>41883</v>
      </c>
      <c r="B157" s="51">
        <v>0.99412398531241886</v>
      </c>
      <c r="C157" s="51">
        <v>0</v>
      </c>
      <c r="D157" s="51">
        <v>0.9695270765169498</v>
      </c>
      <c r="E157" s="51">
        <v>0.99050533579024713</v>
      </c>
    </row>
    <row r="158" spans="1:5" x14ac:dyDescent="0.2">
      <c r="A158" s="13">
        <v>41913</v>
      </c>
      <c r="B158" s="51">
        <v>0.99417953640907275</v>
      </c>
      <c r="C158" s="51">
        <v>0</v>
      </c>
      <c r="D158" s="51">
        <v>0.96914894296192311</v>
      </c>
      <c r="E158" s="51">
        <v>0.99046704110048911</v>
      </c>
    </row>
    <row r="159" spans="1:5" x14ac:dyDescent="0.2">
      <c r="A159" s="13">
        <v>41944</v>
      </c>
      <c r="B159" s="51">
        <v>0.99445969460761274</v>
      </c>
      <c r="C159" s="51">
        <v>0</v>
      </c>
      <c r="D159" s="51">
        <v>0.96750460943100958</v>
      </c>
      <c r="E159" s="51">
        <v>0.99050618918391953</v>
      </c>
    </row>
    <row r="160" spans="1:5" x14ac:dyDescent="0.2">
      <c r="A160" s="13">
        <v>41974</v>
      </c>
      <c r="B160" s="51">
        <v>0.99457611997995898</v>
      </c>
      <c r="C160" s="51">
        <v>0</v>
      </c>
      <c r="D160" s="51">
        <v>0.96962528825103667</v>
      </c>
      <c r="E160" s="51">
        <v>0.99095048419182907</v>
      </c>
    </row>
    <row r="161" spans="1:5" x14ac:dyDescent="0.2">
      <c r="A161" s="13">
        <v>42005</v>
      </c>
      <c r="B161" s="51">
        <v>0.99470959559325445</v>
      </c>
      <c r="C161" s="51">
        <v>0</v>
      </c>
      <c r="D161" s="51">
        <v>0.97132366125835312</v>
      </c>
      <c r="E161" s="51">
        <v>0.99130996023059659</v>
      </c>
    </row>
    <row r="162" spans="1:5" x14ac:dyDescent="0.2">
      <c r="A162" s="13">
        <v>42036</v>
      </c>
      <c r="B162" s="51">
        <v>0.99484292640898875</v>
      </c>
      <c r="C162" s="51">
        <v>0</v>
      </c>
      <c r="D162" s="51">
        <v>0.96829074489848643</v>
      </c>
      <c r="E162" s="51">
        <v>0.99101034143650502</v>
      </c>
    </row>
    <row r="163" spans="1:5" x14ac:dyDescent="0.2">
      <c r="A163" s="13">
        <v>42064</v>
      </c>
      <c r="B163" s="51">
        <v>0.99484081063310004</v>
      </c>
      <c r="C163" s="51">
        <v>0</v>
      </c>
      <c r="D163" s="51">
        <v>0.97137241397860119</v>
      </c>
      <c r="E163" s="51">
        <v>0.99144537803517707</v>
      </c>
    </row>
    <row r="164" spans="1:5" x14ac:dyDescent="0.2">
      <c r="A164" s="13">
        <v>42095</v>
      </c>
      <c r="B164" s="51">
        <v>0.99488837521477247</v>
      </c>
      <c r="C164" s="51">
        <v>0</v>
      </c>
      <c r="D164" s="51">
        <v>0.97607192052866598</v>
      </c>
      <c r="E164" s="51">
        <v>0.99214881759560947</v>
      </c>
    </row>
    <row r="165" spans="1:5" x14ac:dyDescent="0.2">
      <c r="A165" s="13">
        <v>42125</v>
      </c>
      <c r="B165" s="51">
        <v>0.99503409363851647</v>
      </c>
      <c r="C165" s="51">
        <v>0</v>
      </c>
      <c r="D165" s="51">
        <v>0.97546570533933563</v>
      </c>
      <c r="E165" s="51">
        <v>0.99222016395726165</v>
      </c>
    </row>
    <row r="166" spans="1:5" x14ac:dyDescent="0.2">
      <c r="A166" s="13">
        <v>42156</v>
      </c>
      <c r="B166" s="51">
        <v>0.99513763984484593</v>
      </c>
      <c r="C166" s="51">
        <v>0</v>
      </c>
      <c r="D166" s="51">
        <v>0.97664988999023539</v>
      </c>
      <c r="E166" s="51">
        <v>0.99247797463567988</v>
      </c>
    </row>
    <row r="167" spans="1:5" x14ac:dyDescent="0.2">
      <c r="A167" s="13">
        <v>42186</v>
      </c>
      <c r="B167" s="51">
        <v>0.99530123849288876</v>
      </c>
      <c r="C167" s="51">
        <v>0</v>
      </c>
      <c r="D167" s="51">
        <v>0.97407318065163739</v>
      </c>
      <c r="E167" s="51">
        <v>0.99226802230191369</v>
      </c>
    </row>
    <row r="168" spans="1:5" x14ac:dyDescent="0.2">
      <c r="A168" s="13">
        <v>42217</v>
      </c>
      <c r="B168" s="51">
        <v>0.99536776576690145</v>
      </c>
      <c r="C168" s="51">
        <v>0</v>
      </c>
      <c r="D168" s="51">
        <v>0.97591237793276531</v>
      </c>
      <c r="E168" s="51">
        <v>0.99264487336934604</v>
      </c>
    </row>
    <row r="169" spans="1:5" x14ac:dyDescent="0.2">
      <c r="A169" s="13">
        <v>42248</v>
      </c>
      <c r="B169" s="51">
        <v>0.99545258632086853</v>
      </c>
      <c r="C169" s="51">
        <v>0</v>
      </c>
      <c r="D169" s="51">
        <v>0.9742981899354225</v>
      </c>
      <c r="E169" s="51">
        <v>0.99247927862580143</v>
      </c>
    </row>
    <row r="170" spans="1:5" x14ac:dyDescent="0.2">
      <c r="A170" s="13">
        <v>42278</v>
      </c>
      <c r="B170" s="51">
        <v>0.99573995429098061</v>
      </c>
      <c r="C170" s="51">
        <v>0</v>
      </c>
      <c r="D170" s="51">
        <v>0.97747525539751057</v>
      </c>
      <c r="E170" s="51">
        <v>0.99317539960567791</v>
      </c>
    </row>
    <row r="171" spans="1:5" x14ac:dyDescent="0.2">
      <c r="A171" s="13">
        <v>42309</v>
      </c>
      <c r="B171" s="51">
        <v>0.99584496975922898</v>
      </c>
      <c r="C171" s="51">
        <v>0</v>
      </c>
      <c r="D171" s="51">
        <v>0.97825220086103781</v>
      </c>
      <c r="E171" s="51">
        <v>0.99338385664188011</v>
      </c>
    </row>
    <row r="172" spans="1:5" x14ac:dyDescent="0.2">
      <c r="A172" s="13">
        <v>42339</v>
      </c>
      <c r="B172" s="51">
        <v>0.99607709639395492</v>
      </c>
      <c r="C172" s="51">
        <v>0</v>
      </c>
      <c r="D172" s="51">
        <v>0.97799358256866609</v>
      </c>
      <c r="E172" s="51">
        <v>0.99358418627136247</v>
      </c>
    </row>
    <row r="173" spans="1:5" x14ac:dyDescent="0.2">
      <c r="A173" s="13">
        <v>42370</v>
      </c>
      <c r="B173" s="51">
        <v>0.99596889585434933</v>
      </c>
      <c r="C173" s="51">
        <v>0</v>
      </c>
      <c r="D173" s="51">
        <v>0.98009853544441494</v>
      </c>
      <c r="E173" s="51">
        <v>0.99381549347182752</v>
      </c>
    </row>
    <row r="174" spans="1:5" x14ac:dyDescent="0.2">
      <c r="A174" s="13">
        <v>42401</v>
      </c>
      <c r="B174" s="51">
        <v>0.99595568923483269</v>
      </c>
      <c r="C174" s="51">
        <v>0</v>
      </c>
      <c r="D174" s="51">
        <v>0.97889384366521071</v>
      </c>
      <c r="E174" s="51">
        <v>0.99369871807118892</v>
      </c>
    </row>
    <row r="175" spans="1:5" x14ac:dyDescent="0.2">
      <c r="A175" s="13">
        <v>42430</v>
      </c>
      <c r="B175" s="51">
        <v>0.99604294293929929</v>
      </c>
      <c r="C175" s="51">
        <v>0</v>
      </c>
      <c r="D175" s="51">
        <v>0.97940268699070832</v>
      </c>
      <c r="E175" s="51">
        <v>0.99388729828290745</v>
      </c>
    </row>
    <row r="176" spans="1:5" x14ac:dyDescent="0.2">
      <c r="A176" s="13">
        <v>42461</v>
      </c>
      <c r="B176" s="51">
        <v>0.99609943694952219</v>
      </c>
      <c r="C176" s="51">
        <v>0</v>
      </c>
      <c r="D176" s="51">
        <v>0.98764497772702264</v>
      </c>
      <c r="E176" s="51">
        <v>0.99501124872088254</v>
      </c>
    </row>
    <row r="177" spans="1:5" x14ac:dyDescent="0.2">
      <c r="A177" s="13">
        <v>42491</v>
      </c>
      <c r="B177" s="51">
        <v>0.99656243120626808</v>
      </c>
      <c r="C177" s="51">
        <v>0</v>
      </c>
      <c r="D177" s="51">
        <v>0.98800617352339215</v>
      </c>
      <c r="E177" s="51">
        <v>0.99547575115590858</v>
      </c>
    </row>
    <row r="178" spans="1:5" x14ac:dyDescent="0.2">
      <c r="A178" s="13">
        <v>42522</v>
      </c>
      <c r="B178" s="51">
        <v>0.99663085763286985</v>
      </c>
      <c r="C178" s="51">
        <v>0</v>
      </c>
      <c r="D178" s="51">
        <v>0.98824402269575995</v>
      </c>
      <c r="E178" s="51">
        <v>0.99556565668769181</v>
      </c>
    </row>
    <row r="179" spans="1:5" x14ac:dyDescent="0.2">
      <c r="A179" s="13">
        <v>42552</v>
      </c>
      <c r="B179" s="51">
        <v>0.99669982715564553</v>
      </c>
      <c r="C179" s="51">
        <v>0</v>
      </c>
      <c r="D179" s="51">
        <v>0.98873220472373569</v>
      </c>
      <c r="E179" s="51">
        <v>0.9956865469418954</v>
      </c>
    </row>
    <row r="180" spans="1:5" x14ac:dyDescent="0.2">
      <c r="A180" s="13">
        <v>42583</v>
      </c>
      <c r="B180" s="51">
        <v>0.99691967561471684</v>
      </c>
      <c r="C180" s="51">
        <v>0</v>
      </c>
      <c r="D180" s="51">
        <v>0.98113178878603646</v>
      </c>
      <c r="E180" s="51">
        <v>0.99491251654809476</v>
      </c>
    </row>
    <row r="181" spans="1:5" x14ac:dyDescent="0.2">
      <c r="A181" s="13">
        <v>42614</v>
      </c>
      <c r="B181" s="51">
        <v>0.99695000310154691</v>
      </c>
      <c r="C181" s="51">
        <v>0</v>
      </c>
      <c r="D181" s="51">
        <v>0.98157489755759619</v>
      </c>
      <c r="E181" s="51">
        <v>0.99499210010463268</v>
      </c>
    </row>
    <row r="182" spans="1:5" x14ac:dyDescent="0.2">
      <c r="A182" s="13">
        <v>42644</v>
      </c>
      <c r="B182" s="51">
        <v>0.99698467606926755</v>
      </c>
      <c r="C182" s="51">
        <v>0</v>
      </c>
      <c r="D182" s="51">
        <v>0.98886607641430246</v>
      </c>
      <c r="E182" s="51">
        <v>0.99595400865605854</v>
      </c>
    </row>
    <row r="183" spans="1:5" x14ac:dyDescent="0.2">
      <c r="A183" s="13">
        <v>42675</v>
      </c>
      <c r="B183" s="51">
        <v>0.99701832858309902</v>
      </c>
      <c r="C183" s="51">
        <v>0</v>
      </c>
      <c r="D183" s="51">
        <v>0.99025287591468258</v>
      </c>
      <c r="E183" s="51">
        <v>0.99615633124098746</v>
      </c>
    </row>
    <row r="184" spans="1:5" x14ac:dyDescent="0.2">
      <c r="A184" s="13">
        <v>42705</v>
      </c>
      <c r="B184" s="51">
        <v>0.99705316638287922</v>
      </c>
      <c r="C184" s="51">
        <v>0</v>
      </c>
      <c r="D184" s="51">
        <v>0.99101133897720384</v>
      </c>
      <c r="E184" s="51">
        <v>0.99628357204995144</v>
      </c>
    </row>
    <row r="185" spans="1:5" x14ac:dyDescent="0.2">
      <c r="A185" s="13">
        <v>42736</v>
      </c>
      <c r="B185" s="51">
        <v>0.99710401136174753</v>
      </c>
      <c r="C185" s="51">
        <v>0</v>
      </c>
      <c r="D185" s="51">
        <v>0.99127997506660237</v>
      </c>
      <c r="E185" s="51">
        <v>0.99636209481188731</v>
      </c>
    </row>
    <row r="186" spans="1:5" x14ac:dyDescent="0.2">
      <c r="A186" s="13">
        <v>42767</v>
      </c>
      <c r="B186" s="51">
        <v>0.99714755053770443</v>
      </c>
      <c r="C186" s="51">
        <v>0</v>
      </c>
      <c r="D186" s="51">
        <v>0.99327925726529909</v>
      </c>
      <c r="E186" s="51">
        <v>0.99665538303727619</v>
      </c>
    </row>
    <row r="187" spans="1:5" x14ac:dyDescent="0.2">
      <c r="A187" s="13">
        <v>42795</v>
      </c>
      <c r="B187" s="51">
        <v>0.99742025484991637</v>
      </c>
      <c r="C187" s="51">
        <v>0</v>
      </c>
      <c r="D187" s="51">
        <v>0.99358628509302949</v>
      </c>
      <c r="E187" s="51">
        <v>0.99693285803126097</v>
      </c>
    </row>
    <row r="188" spans="1:5" x14ac:dyDescent="0.2">
      <c r="A188" s="13">
        <v>42826</v>
      </c>
      <c r="B188" s="51">
        <v>0.99745865497133457</v>
      </c>
      <c r="C188" s="51">
        <v>0</v>
      </c>
      <c r="D188" s="51">
        <v>0.99429848051932024</v>
      </c>
      <c r="E188" s="51">
        <v>0.99705804737317894</v>
      </c>
    </row>
    <row r="189" spans="1:5" x14ac:dyDescent="0.2">
      <c r="A189" s="13">
        <v>42856</v>
      </c>
      <c r="B189" s="51">
        <v>0.99750937046780042</v>
      </c>
      <c r="C189" s="51">
        <v>0</v>
      </c>
      <c r="D189" s="51">
        <v>0.99588248378349575</v>
      </c>
      <c r="E189" s="51">
        <v>0.99730541910987303</v>
      </c>
    </row>
    <row r="190" spans="1:5" x14ac:dyDescent="0.2">
      <c r="A190" s="13">
        <v>42887</v>
      </c>
      <c r="B190" s="51">
        <v>0.99733937076415935</v>
      </c>
      <c r="C190" s="51">
        <v>0</v>
      </c>
      <c r="D190" s="51">
        <v>0.98780435277739176</v>
      </c>
      <c r="E190" s="51">
        <v>0.99615233000292658</v>
      </c>
    </row>
    <row r="191" spans="1:5" x14ac:dyDescent="0.2">
      <c r="A191" s="13">
        <v>42917</v>
      </c>
      <c r="B191" s="51">
        <v>0.99734864352442398</v>
      </c>
      <c r="C191" s="51">
        <v>0</v>
      </c>
      <c r="D191" s="51">
        <v>0.99509139708897387</v>
      </c>
      <c r="E191" s="51">
        <v>0.99706616917684221</v>
      </c>
    </row>
    <row r="192" spans="1:5" x14ac:dyDescent="0.2">
      <c r="A192" s="13">
        <v>42948</v>
      </c>
      <c r="B192" s="51">
        <v>0.99736633277965159</v>
      </c>
      <c r="C192" s="51">
        <v>0</v>
      </c>
      <c r="D192" s="51">
        <v>0.9951362878259804</v>
      </c>
      <c r="E192" s="51">
        <v>0.99708705624061544</v>
      </c>
    </row>
    <row r="193" spans="1:5" x14ac:dyDescent="0.2">
      <c r="A193" s="13">
        <v>42979</v>
      </c>
      <c r="B193" s="51">
        <v>0.99747541256649119</v>
      </c>
      <c r="C193" s="51">
        <v>0</v>
      </c>
      <c r="D193" s="51">
        <v>0.99539459755133464</v>
      </c>
      <c r="E193" s="51">
        <v>0.99721711487613529</v>
      </c>
    </row>
    <row r="194" spans="1:5" x14ac:dyDescent="0.2">
      <c r="A194" s="13">
        <v>43009</v>
      </c>
      <c r="B194" s="51">
        <v>0.997487868122795</v>
      </c>
      <c r="C194" s="51">
        <v>0</v>
      </c>
      <c r="D194" s="51">
        <v>0.99549798946806012</v>
      </c>
      <c r="E194" s="51">
        <v>0.9972398397703125</v>
      </c>
    </row>
    <row r="195" spans="1:5" x14ac:dyDescent="0.2">
      <c r="A195" s="13">
        <v>43040</v>
      </c>
      <c r="B195" s="51">
        <v>0.99751018375840506</v>
      </c>
      <c r="C195" s="51">
        <v>0</v>
      </c>
      <c r="D195" s="51">
        <v>0.99575100532494631</v>
      </c>
      <c r="E195" s="51">
        <v>0.9972906795943759</v>
      </c>
    </row>
    <row r="196" spans="1:5" x14ac:dyDescent="0.2">
      <c r="A196" s="13">
        <v>43070</v>
      </c>
      <c r="B196" s="51">
        <v>0.99774219672619846</v>
      </c>
      <c r="C196" s="51">
        <v>0</v>
      </c>
      <c r="D196" s="51">
        <v>0.99481938541846793</v>
      </c>
      <c r="E196" s="51">
        <v>0.9973774142802716</v>
      </c>
    </row>
    <row r="197" spans="1:5" x14ac:dyDescent="0.2">
      <c r="A197" s="13">
        <v>43101</v>
      </c>
      <c r="B197" s="51">
        <v>0.99828636888820654</v>
      </c>
      <c r="C197" s="51">
        <v>0</v>
      </c>
      <c r="D197" s="51">
        <v>0.99603558459251118</v>
      </c>
      <c r="E197" s="51">
        <v>0.9980061003855023</v>
      </c>
    </row>
    <row r="198" spans="1:5" x14ac:dyDescent="0.2">
      <c r="A198" s="13">
        <v>43132</v>
      </c>
      <c r="B198" s="51">
        <v>0.99829994361192931</v>
      </c>
      <c r="C198" s="51">
        <v>0</v>
      </c>
      <c r="D198" s="51">
        <v>0.9952761338826599</v>
      </c>
      <c r="E198" s="51">
        <v>0.99792270709316067</v>
      </c>
    </row>
    <row r="199" spans="1:5" x14ac:dyDescent="0.2">
      <c r="A199" s="13">
        <v>43160</v>
      </c>
      <c r="B199" s="51">
        <v>0.99830679395186395</v>
      </c>
      <c r="C199" s="51">
        <v>0</v>
      </c>
      <c r="D199" s="51">
        <v>0.99545911106858875</v>
      </c>
      <c r="E199" s="51">
        <v>0.99795341811170812</v>
      </c>
    </row>
    <row r="200" spans="1:5" x14ac:dyDescent="0.2">
      <c r="A200" s="13">
        <v>43191</v>
      </c>
      <c r="B200" s="51">
        <v>0.99833795266002001</v>
      </c>
      <c r="C200" s="51">
        <v>0</v>
      </c>
      <c r="D200" s="51">
        <v>0.99606268027920475</v>
      </c>
      <c r="E200" s="51">
        <v>0.99805576720693778</v>
      </c>
    </row>
    <row r="201" spans="1:5" x14ac:dyDescent="0.2">
      <c r="A201" s="13">
        <v>43221</v>
      </c>
      <c r="B201" s="51">
        <v>0.99835584424979773</v>
      </c>
      <c r="C201" s="51">
        <v>0</v>
      </c>
      <c r="D201" s="51">
        <v>0.99673130770710139</v>
      </c>
      <c r="E201" s="51">
        <v>0.99815558973381036</v>
      </c>
    </row>
    <row r="202" spans="1:5" x14ac:dyDescent="0.2">
      <c r="A202" s="13">
        <v>43252</v>
      </c>
      <c r="B202" s="51">
        <v>0.99836393514037636</v>
      </c>
      <c r="C202" s="51">
        <v>0</v>
      </c>
      <c r="D202" s="51">
        <v>0.99676925553003048</v>
      </c>
      <c r="E202" s="51">
        <v>0.9981690661706647</v>
      </c>
    </row>
    <row r="203" spans="1:5" x14ac:dyDescent="0.2">
      <c r="A203" s="13">
        <v>43282</v>
      </c>
      <c r="B203" s="51">
        <v>0.9983891709011441</v>
      </c>
      <c r="C203" s="51">
        <v>0</v>
      </c>
      <c r="D203" s="51">
        <v>0.9968467730953029</v>
      </c>
      <c r="E203" s="51">
        <v>0.99820068293681696</v>
      </c>
    </row>
    <row r="204" spans="1:5" x14ac:dyDescent="0.2">
      <c r="A204" s="13">
        <v>43313</v>
      </c>
      <c r="B204" s="51">
        <v>0.99841568986912843</v>
      </c>
      <c r="C204" s="51">
        <v>0</v>
      </c>
      <c r="D204" s="51">
        <v>0.99699968936890815</v>
      </c>
      <c r="E204" s="51">
        <v>0.99824314698285865</v>
      </c>
    </row>
    <row r="205" spans="1:5" x14ac:dyDescent="0.2">
      <c r="A205" s="13">
        <v>43344</v>
      </c>
      <c r="B205" s="51">
        <v>0.99842835175079114</v>
      </c>
      <c r="C205" s="51">
        <v>0</v>
      </c>
      <c r="D205" s="51">
        <v>0.99700932270275644</v>
      </c>
      <c r="E205" s="51">
        <v>0.9982555576649903</v>
      </c>
    </row>
    <row r="206" spans="1:5" x14ac:dyDescent="0.2">
      <c r="A206" s="13">
        <v>43374</v>
      </c>
      <c r="B206" s="51">
        <v>0.9984449705108136</v>
      </c>
      <c r="C206" s="51">
        <v>0</v>
      </c>
      <c r="D206" s="51">
        <v>0.990700322404514</v>
      </c>
      <c r="E206" s="51">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3">
        <v>0.99869279171509429</v>
      </c>
      <c r="C214" s="20">
        <v>0</v>
      </c>
      <c r="D214" s="20">
        <v>0.99312172960857514</v>
      </c>
      <c r="E214" s="20">
        <v>0.99801880697529399</v>
      </c>
      <c r="G214" s="52"/>
    </row>
    <row r="215" spans="1:7" x14ac:dyDescent="0.2">
      <c r="A215" s="13">
        <v>43647</v>
      </c>
      <c r="B215" s="113">
        <v>0.99871933385784606</v>
      </c>
      <c r="C215" s="20">
        <v>0</v>
      </c>
      <c r="D215" s="20">
        <v>0.99159272476496751</v>
      </c>
      <c r="E215" s="20">
        <v>0.99785687715620619</v>
      </c>
      <c r="G215" s="52"/>
    </row>
    <row r="216" spans="1:7" x14ac:dyDescent="0.2">
      <c r="A216" s="13">
        <v>43678</v>
      </c>
      <c r="B216" s="113">
        <v>0.99872972698922724</v>
      </c>
      <c r="C216" s="20">
        <v>0</v>
      </c>
      <c r="D216" s="20">
        <v>0.99171938981744245</v>
      </c>
      <c r="E216" s="20">
        <v>0.99787560447997603</v>
      </c>
      <c r="G216" s="52"/>
    </row>
    <row r="217" spans="1:7" x14ac:dyDescent="0.2">
      <c r="A217" s="13">
        <v>43709</v>
      </c>
      <c r="B217" s="113">
        <v>0.99874639685377486</v>
      </c>
      <c r="C217" s="20">
        <v>0</v>
      </c>
      <c r="D217" s="20">
        <v>0.99808349878034508</v>
      </c>
      <c r="E217" s="20">
        <v>0.99866541665366981</v>
      </c>
      <c r="G217" s="52"/>
    </row>
    <row r="218" spans="1:7" x14ac:dyDescent="0.2">
      <c r="A218" s="13">
        <v>43739</v>
      </c>
      <c r="B218" s="20">
        <v>0.9987500789985031</v>
      </c>
      <c r="C218" s="20">
        <v>0</v>
      </c>
      <c r="D218" s="20">
        <v>0.99386761610672414</v>
      </c>
      <c r="E218" s="20">
        <v>0.99814754408126327</v>
      </c>
      <c r="G218" s="52"/>
    </row>
    <row r="219" spans="1:7" x14ac:dyDescent="0.2">
      <c r="A219" s="13">
        <v>43770</v>
      </c>
      <c r="B219" s="20">
        <v>0.99874731660027205</v>
      </c>
      <c r="C219" s="20">
        <v>0</v>
      </c>
      <c r="D219" s="20">
        <v>0.99390568202062568</v>
      </c>
      <c r="E219" s="20">
        <v>0.99814314113207181</v>
      </c>
      <c r="G219" s="84"/>
    </row>
    <row r="220" spans="1:7" x14ac:dyDescent="0.2">
      <c r="A220" s="13">
        <v>43800</v>
      </c>
      <c r="B220" s="20">
        <v>0.99876769718419489</v>
      </c>
      <c r="C220" s="20">
        <v>0</v>
      </c>
      <c r="D220" s="20">
        <v>0.99394405147561316</v>
      </c>
      <c r="E220" s="20">
        <v>0.99816546569905273</v>
      </c>
      <c r="G220" s="84"/>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4"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3">
        <v>46023</v>
      </c>
      <c r="B293" s="20">
        <v>1</v>
      </c>
      <c r="C293" s="20">
        <v>0</v>
      </c>
      <c r="D293" s="20">
        <v>1</v>
      </c>
      <c r="E293" s="20">
        <v>1</v>
      </c>
    </row>
    <row r="294" spans="1:5" x14ac:dyDescent="0.2">
      <c r="A294" s="13">
        <v>46054</v>
      </c>
      <c r="B294" s="20">
        <v>1</v>
      </c>
      <c r="C294" s="20">
        <v>0</v>
      </c>
      <c r="D294" s="20">
        <v>1</v>
      </c>
      <c r="E294" s="20">
        <v>1</v>
      </c>
    </row>
    <row r="295" spans="1:5" x14ac:dyDescent="0.2">
      <c r="A295" s="13">
        <v>46082</v>
      </c>
      <c r="B295" s="20">
        <v>1</v>
      </c>
      <c r="C295" s="20">
        <v>0</v>
      </c>
      <c r="D295" s="20">
        <v>1</v>
      </c>
      <c r="E295" s="20">
        <v>1</v>
      </c>
    </row>
    <row r="296" spans="1:5" x14ac:dyDescent="0.2">
      <c r="A296" s="13">
        <v>46113</v>
      </c>
      <c r="B296" s="20">
        <v>1</v>
      </c>
      <c r="C296" s="20">
        <v>0</v>
      </c>
      <c r="D296" s="20">
        <v>1</v>
      </c>
      <c r="E296" s="20">
        <v>1</v>
      </c>
    </row>
    <row r="300" spans="1:5" x14ac:dyDescent="0.2">
      <c r="A300" s="114" t="s">
        <v>117</v>
      </c>
    </row>
    <row r="301" spans="1:5" x14ac:dyDescent="0.2">
      <c r="A301" s="5" t="s">
        <v>118</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10" t="s">
        <v>112</v>
      </c>
      <c r="I15" s="210"/>
      <c r="J15" s="210"/>
    </row>
    <row r="16" spans="8:10" x14ac:dyDescent="0.2">
      <c r="H16" s="210"/>
      <c r="I16" s="210"/>
      <c r="J16" s="210"/>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2026-05-11T16:27:43Z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